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Desktop\現金給付\傷病手当報酬支給額証明書等\"/>
    </mc:Choice>
  </mc:AlternateContent>
  <bookViews>
    <workbookView xWindow="0" yWindow="0" windowWidth="28800" windowHeight="12210"/>
  </bookViews>
  <sheets>
    <sheet name="報酬支給額証明書(傷病手当金請求書用)" sheetId="1" r:id="rId1"/>
  </sheets>
  <definedNames>
    <definedName name="_xlnm.Print_Area" localSheetId="0">'報酬支給額証明書(傷病手当金請求書用)'!$A$1:$BO$70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57" i="1" l="1"/>
  <c r="AS57" i="1"/>
  <c r="AC57" i="1"/>
  <c r="BI58" i="1" l="1"/>
  <c r="AH70" i="1"/>
  <c r="P70" i="1"/>
  <c r="AP69" i="1" s="1"/>
  <c r="BG69" i="1" s="1"/>
  <c r="BI56" i="1"/>
  <c r="BH54" i="1"/>
  <c r="AR54" i="1"/>
  <c r="AB54" i="1"/>
  <c r="BI53" i="1"/>
  <c r="AS53" i="1"/>
  <c r="AC53" i="1"/>
  <c r="BI52" i="1"/>
  <c r="BD52" i="1"/>
  <c r="AS52" i="1"/>
  <c r="AN52" i="1"/>
  <c r="AC52" i="1"/>
  <c r="J35" i="1"/>
  <c r="F35" i="1"/>
  <c r="BA31" i="1"/>
  <c r="AK31" i="1"/>
  <c r="U31" i="1"/>
  <c r="K31" i="1"/>
  <c r="BA23" i="1"/>
  <c r="AK23" i="1"/>
  <c r="AS56" i="1" s="1"/>
  <c r="AS58" i="1" s="1"/>
  <c r="U23" i="1"/>
  <c r="AC56" i="1" s="1"/>
  <c r="AC58" i="1" s="1"/>
  <c r="I23" i="1"/>
  <c r="BD14" i="1"/>
  <c r="AN14" i="1"/>
  <c r="Y14" i="1"/>
  <c r="Y52" i="1" s="1"/>
  <c r="AO52" i="1" s="1"/>
  <c r="BE52" i="1" s="1"/>
  <c r="U14" i="1"/>
  <c r="AK14" i="1" s="1"/>
  <c r="BA14" i="1" s="1"/>
  <c r="BF6" i="1"/>
  <c r="AJ6" i="1"/>
  <c r="C49" i="1" s="1"/>
  <c r="BA32" i="1" l="1"/>
  <c r="S32" i="1"/>
  <c r="AI32" i="1"/>
  <c r="AO14" i="1"/>
  <c r="BE14" i="1" s="1"/>
  <c r="Q49" i="1"/>
  <c r="AA49" i="1" s="1"/>
  <c r="AL49" i="1" s="1"/>
  <c r="BI55" i="1" s="1"/>
  <c r="BI60" i="1" s="1"/>
  <c r="AY63" i="1" s="1"/>
  <c r="AY64" i="1" s="1"/>
  <c r="U52" i="1"/>
  <c r="AK52" i="1" s="1"/>
  <c r="BA52" i="1" s="1"/>
  <c r="BI61" i="1" l="1"/>
  <c r="AC55" i="1"/>
  <c r="AC60" i="1" s="1"/>
  <c r="AS55" i="1"/>
  <c r="AS60" i="1" s="1"/>
  <c r="S63" i="1" l="1"/>
  <c r="AC61" i="1"/>
  <c r="AI63" i="1"/>
  <c r="AI64" i="1" s="1"/>
  <c r="AS61" i="1"/>
  <c r="S64" i="1" l="1"/>
  <c r="AV62" i="1"/>
  <c r="S62" i="1"/>
</calcChain>
</file>

<file path=xl/comments1.xml><?xml version="1.0" encoding="utf-8"?>
<comments xmlns="http://schemas.openxmlformats.org/spreadsheetml/2006/main">
  <authors>
    <author>藤本哲哉</author>
    <author>KYOSAI</author>
    <author>y-hase</author>
  </authors>
  <commentList>
    <comment ref="V2" authorId="0" shapeId="0">
      <text>
        <r>
          <rPr>
            <b/>
            <sz val="9"/>
            <color indexed="81"/>
            <rFont val="ＭＳ Ｐゴシック"/>
            <family val="3"/>
            <charset val="128"/>
          </rPr>
          <t>　黄色欄を入力すると、基本的には自動計算します。
　</t>
        </r>
        <r>
          <rPr>
            <b/>
            <sz val="9"/>
            <color indexed="10"/>
            <rFont val="ＭＳ Ｐゴシック"/>
            <family val="3"/>
            <charset val="128"/>
          </rPr>
          <t>自動計算に誤りがある場合</t>
        </r>
        <r>
          <rPr>
            <b/>
            <sz val="9"/>
            <color indexed="81"/>
            <rFont val="ＭＳ Ｐゴシック"/>
            <family val="3"/>
            <charset val="128"/>
          </rPr>
          <t>は、適宜、実情にあった値を入力してください。</t>
        </r>
      </text>
    </comment>
    <comment ref="BF4" authorId="0" shapeId="0">
      <text>
        <r>
          <rPr>
            <b/>
            <sz val="10"/>
            <color indexed="81"/>
            <rFont val="ＭＳ Ｐゴシック"/>
            <family val="3"/>
            <charset val="128"/>
          </rPr>
          <t>　当該請求月の週休日（土曜日と日曜日）を除いた日数です。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AJ6" authorId="1" shapeId="0">
      <text>
        <r>
          <rPr>
            <b/>
            <sz val="8"/>
            <color indexed="10"/>
            <rFont val="MS P ゴシック"/>
            <family val="3"/>
            <charset val="128"/>
          </rPr>
          <t>【注意】</t>
        </r>
        <r>
          <rPr>
            <b/>
            <sz val="8"/>
            <color indexed="81"/>
            <rFont val="MS P ゴシック"/>
            <family val="3"/>
            <charset val="128"/>
          </rPr>
          <t>　
「対象期間」「年月」「標準報酬月額」欄を入力することで自動計算されるため、直接入力しないこと。</t>
        </r>
      </text>
    </comment>
    <comment ref="BA9" authorId="1" shapeId="0">
      <text>
        <r>
          <rPr>
            <b/>
            <sz val="9"/>
            <color indexed="81"/>
            <rFont val="MS P ゴシック"/>
            <family val="3"/>
            <charset val="128"/>
          </rPr>
          <t xml:space="preserve">
</t>
        </r>
        <r>
          <rPr>
            <b/>
            <sz val="9"/>
            <color indexed="10"/>
            <rFont val="MS P ゴシック"/>
            <family val="3"/>
            <charset val="128"/>
          </rPr>
          <t>【注意】</t>
        </r>
        <r>
          <rPr>
            <b/>
            <sz val="9"/>
            <color indexed="81"/>
            <rFont val="MS P ゴシック"/>
            <family val="3"/>
            <charset val="128"/>
          </rPr>
          <t>　
　支給開始するまでは、「支給開始月と仮定した月」として毎月、直近の継続した12月間の「年月」「標準報酬月額」欄を入力します。
　「支給額算定調書」の「給付決定額」欄が支給開始になったら、その月を支給開始月と確定し、以後の月の報酬支給額証明書の「年月」「標準報酬月額」欄を固定します。</t>
        </r>
      </text>
    </comment>
    <comment ref="B14" authorId="2" shapeId="0">
      <text>
        <r>
          <rPr>
            <b/>
            <sz val="10"/>
            <color indexed="81"/>
            <rFont val="ＭＳ Ｐゴシック"/>
            <family val="3"/>
            <charset val="128"/>
          </rPr>
          <t>　当該休業月のうち、給与支給割合を同じくする
期間ごとに入力してください。
　同一月内に給与の支給割合が変更される場合は、
その支給割合ごとに列を変えて入力してください。</t>
        </r>
      </text>
    </comment>
    <comment ref="U16" authorId="2" shapeId="0">
      <text>
        <r>
          <rPr>
            <b/>
            <sz val="10"/>
            <color indexed="81"/>
            <rFont val="ＭＳ Ｐゴシック"/>
            <family val="3"/>
            <charset val="128"/>
          </rPr>
          <t>　　上記の期間のうち、週休日（土曜日と日曜日）を除いた日数を
　入力してください。（会計年度任用職員も同様）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AK16" authorId="2" shapeId="0">
      <text>
        <r>
          <rPr>
            <b/>
            <sz val="10"/>
            <color indexed="81"/>
            <rFont val="ＭＳ Ｐゴシック"/>
            <family val="3"/>
            <charset val="128"/>
          </rPr>
          <t>　　上記の期間のうち、週休日（土曜日と日曜日）を除いた日数を
　入力してください。（会計年度任用職員も同様）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BA16" authorId="2" shapeId="0">
      <text>
        <r>
          <rPr>
            <b/>
            <sz val="10"/>
            <color indexed="81"/>
            <rFont val="ＭＳ Ｐゴシック"/>
            <family val="3"/>
            <charset val="128"/>
          </rPr>
          <t>　　上記の期間のうち、週休日（土曜日と日曜日）を除いた日数を
　入力してください。（会計年度任用職員も同様）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U17" authorId="2" shapeId="0">
      <text>
        <r>
          <rPr>
            <b/>
            <sz val="10"/>
            <color indexed="81"/>
            <rFont val="ＭＳ Ｐゴシック"/>
            <family val="3"/>
            <charset val="128"/>
          </rPr>
          <t>　上記期間に対する給与の支給割合を入力してください。（１０割、８割、０割等）
　なお、休業期間で給与の支給割合が異なる場合は右列へ、その期間や日数、支給割合を入力してください。</t>
        </r>
      </text>
    </comment>
    <comment ref="AK17" authorId="2" shapeId="0">
      <text>
        <r>
          <rPr>
            <b/>
            <sz val="10"/>
            <color indexed="81"/>
            <rFont val="ＭＳ Ｐゴシック"/>
            <family val="3"/>
            <charset val="128"/>
          </rPr>
          <t>　上記期間に対する給与の支給割合を入力してください。（１０割、８割、０割等）
　なお、休業期間で給与の支給割合が異なる場合は右列へ、その期間や日数、支給割合を入力してください。</t>
        </r>
      </text>
    </comment>
    <comment ref="BA17" authorId="2" shapeId="0">
      <text>
        <r>
          <rPr>
            <b/>
            <sz val="10"/>
            <color indexed="81"/>
            <rFont val="ＭＳ Ｐゴシック"/>
            <family val="3"/>
            <charset val="128"/>
          </rPr>
          <t>　上記期間に対する給与の支給割合を入力してください。（１０割、８割、０割等）
　Ａ3まで使用しても、その月の休業期間の入力欄が足りない場合は、新たに報酬支給額証明書を作成し、その期間を入力してください。</t>
        </r>
      </text>
    </comment>
    <comment ref="S18" authorId="1" shapeId="0">
      <text>
        <r>
          <rPr>
            <b/>
            <sz val="9"/>
            <color indexed="10"/>
            <rFont val="MS P ゴシック"/>
            <family val="3"/>
            <charset val="128"/>
          </rPr>
          <t>【注意】</t>
        </r>
        <r>
          <rPr>
            <b/>
            <sz val="9"/>
            <color indexed="81"/>
            <rFont val="MS P ゴシック"/>
            <family val="3"/>
            <charset val="128"/>
          </rPr>
          <t>　
　上記の「期間」「上記期間の支給対象日数」に対しての給料等の支給実績を入力します。
　給与改定があった場合は、遡及差額の支給月から「本来の支給月額」と「支給実績」に反映させます。</t>
        </r>
      </text>
    </comment>
    <comment ref="AI18" authorId="1" shapeId="0">
      <text>
        <r>
          <rPr>
            <b/>
            <sz val="9"/>
            <color indexed="10"/>
            <rFont val="MS P ゴシック"/>
            <family val="3"/>
            <charset val="128"/>
          </rPr>
          <t>【注意】</t>
        </r>
        <r>
          <rPr>
            <b/>
            <sz val="9"/>
            <color indexed="81"/>
            <rFont val="MS P ゴシック"/>
            <family val="3"/>
            <charset val="128"/>
          </rPr>
          <t>　
　上記の「期間」「上記期間の支給対象日数」に対しての給料等の支給実績を入力します。
　給与改定があった場合は、遡及差額の支給月から「本来の支給月額」と「支給実績」に反映させます。</t>
        </r>
      </text>
    </comment>
    <comment ref="AY18" authorId="1" shapeId="0">
      <text>
        <r>
          <rPr>
            <b/>
            <sz val="9"/>
            <color indexed="10"/>
            <rFont val="MS P ゴシック"/>
            <family val="3"/>
            <charset val="128"/>
          </rPr>
          <t>【注意】</t>
        </r>
        <r>
          <rPr>
            <b/>
            <sz val="9"/>
            <color indexed="81"/>
            <rFont val="MS P ゴシック"/>
            <family val="3"/>
            <charset val="128"/>
          </rPr>
          <t>　
　上記の「期間」「上記期間の支給対象日数」に対しての給料等の支給実績を入力します。
　給与改定があった場合は、遡及差額の支給月から「本来の支給月額」と「支給実績」に反映させます。</t>
        </r>
      </text>
    </comment>
    <comment ref="I19" authorId="1" shapeId="0">
      <text>
        <r>
          <rPr>
            <b/>
            <sz val="9"/>
            <color indexed="10"/>
            <rFont val="MS P ゴシック"/>
            <family val="3"/>
            <charset val="128"/>
          </rPr>
          <t>【注意】</t>
        </r>
        <r>
          <rPr>
            <b/>
            <sz val="9"/>
            <color indexed="81"/>
            <rFont val="MS P ゴシック"/>
            <family val="3"/>
            <charset val="128"/>
          </rPr>
          <t>　
　その月に勤務しなかった期間がなかったと仮定したときの支給月額を入力します。
　給与改定があった場合は、遡及差額の支給月から「本来の支給月額」と「支給実績」に反映させます。</t>
        </r>
      </text>
    </comment>
    <comment ref="S24" authorId="1" shapeId="0">
      <text>
        <r>
          <rPr>
            <b/>
            <sz val="9"/>
            <color indexed="10"/>
            <rFont val="MS P ゴシック"/>
            <family val="3"/>
            <charset val="128"/>
          </rPr>
          <t>【注意】</t>
        </r>
        <r>
          <rPr>
            <b/>
            <sz val="9"/>
            <color indexed="81"/>
            <rFont val="MS P ゴシック"/>
            <family val="3"/>
            <charset val="128"/>
          </rPr>
          <t>　
　その月に日々の勤務とは関係なく支給されるもの(</t>
        </r>
        <r>
          <rPr>
            <b/>
            <u/>
            <sz val="9"/>
            <color indexed="81"/>
            <rFont val="MS P ゴシック"/>
            <family val="3"/>
            <charset val="128"/>
          </rPr>
          <t>減額されず月額で支給されるもの</t>
        </r>
        <r>
          <rPr>
            <b/>
            <sz val="9"/>
            <color indexed="81"/>
            <rFont val="MS P ゴシック"/>
            <family val="3"/>
            <charset val="128"/>
          </rPr>
          <t>)があった場合は、１０割として、上記期間に係る「支給実績」を右に入力します。
　職員の休職期間であって、８割支給となる場合は８割として、上記期間に係る「支給実績」を右に入力します。</t>
        </r>
      </text>
    </comment>
    <comment ref="AI24" authorId="1" shapeId="0">
      <text>
        <r>
          <rPr>
            <b/>
            <sz val="9"/>
            <color indexed="10"/>
            <rFont val="MS P ゴシック"/>
            <family val="3"/>
            <charset val="128"/>
          </rPr>
          <t>【注意】</t>
        </r>
        <r>
          <rPr>
            <b/>
            <sz val="9"/>
            <color indexed="81"/>
            <rFont val="MS P ゴシック"/>
            <family val="3"/>
            <charset val="128"/>
          </rPr>
          <t>　
　その月に日々の勤務とは関係なく支給されるもの(</t>
        </r>
        <r>
          <rPr>
            <b/>
            <u/>
            <sz val="9"/>
            <color indexed="81"/>
            <rFont val="MS P ゴシック"/>
            <family val="3"/>
            <charset val="128"/>
          </rPr>
          <t>減額されず月額で支給されるもの</t>
        </r>
        <r>
          <rPr>
            <b/>
            <sz val="9"/>
            <color indexed="81"/>
            <rFont val="MS P ゴシック"/>
            <family val="3"/>
            <charset val="128"/>
          </rPr>
          <t>)があった場合は、１０割として、上記期間に係る「支給実績」を右に入力します。
　職員の休職期間であって、８割支給となる場合は８割として、上記期間に係る「支給実績」を右に入力します。</t>
        </r>
      </text>
    </comment>
    <comment ref="AY24" authorId="1" shapeId="0">
      <text>
        <r>
          <rPr>
            <b/>
            <sz val="9"/>
            <color indexed="10"/>
            <rFont val="MS P ゴシック"/>
            <family val="3"/>
            <charset val="128"/>
          </rPr>
          <t>【注意】</t>
        </r>
        <r>
          <rPr>
            <b/>
            <sz val="9"/>
            <color indexed="81"/>
            <rFont val="MS P ゴシック"/>
            <family val="3"/>
            <charset val="128"/>
          </rPr>
          <t>　
　その月に日々の勤務とは関係なく支給されるもの(</t>
        </r>
        <r>
          <rPr>
            <b/>
            <u/>
            <sz val="9"/>
            <color indexed="81"/>
            <rFont val="MS P ゴシック"/>
            <family val="3"/>
            <charset val="128"/>
          </rPr>
          <t>減額されず月額で支給されるもの</t>
        </r>
        <r>
          <rPr>
            <b/>
            <sz val="9"/>
            <color indexed="81"/>
            <rFont val="MS P ゴシック"/>
            <family val="3"/>
            <charset val="128"/>
          </rPr>
          <t>)があった場合は、１０割として、上記期間に係る「支給実績」を右に入力します。
　職員の休職期間であって、８割支給となる場合は８割として、上記期間に係る「支給実績」を右に入力します。</t>
        </r>
      </text>
    </comment>
    <comment ref="I25" authorId="1" shapeId="0">
      <text>
        <r>
          <rPr>
            <b/>
            <sz val="9"/>
            <color indexed="10"/>
            <rFont val="MS P ゴシック"/>
            <family val="3"/>
            <charset val="128"/>
          </rPr>
          <t>【注意】</t>
        </r>
        <r>
          <rPr>
            <b/>
            <sz val="9"/>
            <color indexed="81"/>
            <rFont val="MS P ゴシック"/>
            <family val="3"/>
            <charset val="128"/>
          </rPr>
          <t>　
　その月に勤務しなかった期間がなかったと仮定したときの支給月額を入力します。</t>
        </r>
      </text>
    </comment>
    <comment ref="B62" authorId="1" shapeId="0">
      <text>
        <r>
          <rPr>
            <b/>
            <sz val="9"/>
            <color indexed="10"/>
            <rFont val="MS P ゴシック"/>
            <family val="3"/>
            <charset val="128"/>
          </rPr>
          <t>【注意】
　</t>
        </r>
        <r>
          <rPr>
            <b/>
            <sz val="9"/>
            <color indexed="81"/>
            <rFont val="MS P ゴシック"/>
            <family val="3"/>
            <charset val="128"/>
          </rPr>
          <t>傷病手当金請求書の「請求額」欄に右の「給付決定額」欄の金額を記入します。</t>
        </r>
      </text>
    </comment>
    <comment ref="B67" authorId="1" shapeId="0">
      <text>
        <r>
          <rPr>
            <b/>
            <sz val="9"/>
            <color indexed="10"/>
            <rFont val="MS P ゴシック"/>
            <family val="3"/>
            <charset val="128"/>
          </rPr>
          <t>【注意】</t>
        </r>
        <r>
          <rPr>
            <b/>
            <sz val="9"/>
            <color indexed="81"/>
            <rFont val="MS P ゴシック"/>
            <family val="3"/>
            <charset val="128"/>
          </rPr>
          <t xml:space="preserve">
　同一傷病の障害厚生(基礎)年金を受給している場合は、傷病手当金請求書に年金証書又は年金額改定通知書の写しを添付して、その年金額を右欄に入力します。
　その結果、右欄「年金日額⑤」の金額が上記「給付日額」を上回る場合は、傷病手当金の支給はしないことになります。</t>
        </r>
      </text>
    </comment>
  </commentList>
</comments>
</file>

<file path=xl/sharedStrings.xml><?xml version="1.0" encoding="utf-8"?>
<sst xmlns="http://schemas.openxmlformats.org/spreadsheetml/2006/main" count="225" uniqueCount="119">
  <si>
    <t xml:space="preserve">（傷病手当金） </t>
    <phoneticPr fontId="3"/>
  </si>
  <si>
    <t>報 酬 支 給 額 証 明 書</t>
    <rPh sb="0" eb="1">
      <t>ホウ</t>
    </rPh>
    <rPh sb="2" eb="3">
      <t>シュウ</t>
    </rPh>
    <rPh sb="4" eb="5">
      <t>シ</t>
    </rPh>
    <rPh sb="6" eb="7">
      <t>キュウ</t>
    </rPh>
    <rPh sb="8" eb="9">
      <t>ガク</t>
    </rPh>
    <rPh sb="10" eb="11">
      <t>アカシ</t>
    </rPh>
    <rPh sb="12" eb="13">
      <t>メイ</t>
    </rPh>
    <rPh sb="14" eb="15">
      <t>ショ</t>
    </rPh>
    <phoneticPr fontId="3"/>
  </si>
  <si>
    <t>組
合
員
証</t>
    <rPh sb="0" eb="1">
      <t>グミ</t>
    </rPh>
    <rPh sb="2" eb="3">
      <t>ゴウ</t>
    </rPh>
    <rPh sb="4" eb="5">
      <t>エン</t>
    </rPh>
    <rPh sb="6" eb="7">
      <t>ショウ</t>
    </rPh>
    <phoneticPr fontId="3"/>
  </si>
  <si>
    <t>記 号</t>
    <rPh sb="0" eb="1">
      <t>キ</t>
    </rPh>
    <rPh sb="2" eb="3">
      <t>ゴウ</t>
    </rPh>
    <phoneticPr fontId="3"/>
  </si>
  <si>
    <t>組
合
員</t>
    <rPh sb="0" eb="1">
      <t>グミ</t>
    </rPh>
    <rPh sb="2" eb="3">
      <t>ゴウ</t>
    </rPh>
    <rPh sb="4" eb="5">
      <t>エン</t>
    </rPh>
    <phoneticPr fontId="3"/>
  </si>
  <si>
    <t>フリガナ</t>
    <phoneticPr fontId="3"/>
  </si>
  <si>
    <t>標準報酬月額の平均額</t>
    <rPh sb="0" eb="2">
      <t>ヒョウジュン</t>
    </rPh>
    <rPh sb="2" eb="4">
      <t>ホウシュウ</t>
    </rPh>
    <rPh sb="4" eb="6">
      <t>ゲツガク</t>
    </rPh>
    <rPh sb="7" eb="9">
      <t>ヘイキン</t>
    </rPh>
    <rPh sb="9" eb="10">
      <t>ガク</t>
    </rPh>
    <phoneticPr fontId="3"/>
  </si>
  <si>
    <t>当該請求月の
対象日数</t>
    <phoneticPr fontId="3"/>
  </si>
  <si>
    <t>氏 名</t>
    <rPh sb="0" eb="1">
      <t>シ</t>
    </rPh>
    <rPh sb="2" eb="3">
      <t>メイ</t>
    </rPh>
    <phoneticPr fontId="3"/>
  </si>
  <si>
    <t>番 号</t>
    <rPh sb="0" eb="1">
      <t>バン</t>
    </rPh>
    <rPh sb="2" eb="3">
      <t>ゴウ</t>
    </rPh>
    <phoneticPr fontId="3"/>
  </si>
  <si>
    <t>円</t>
    <rPh sb="0" eb="1">
      <t>エン</t>
    </rPh>
    <phoneticPr fontId="3"/>
  </si>
  <si>
    <t>日</t>
    <rPh sb="0" eb="1">
      <t>ヒ</t>
    </rPh>
    <phoneticPr fontId="3"/>
  </si>
  <si>
    <t>対象期間</t>
    <rPh sb="0" eb="1">
      <t>タイ</t>
    </rPh>
    <rPh sb="1" eb="2">
      <t>ゾウ</t>
    </rPh>
    <rPh sb="2" eb="3">
      <t>キ</t>
    </rPh>
    <rPh sb="3" eb="4">
      <t>アイダ</t>
    </rPh>
    <phoneticPr fontId="3"/>
  </si>
  <si>
    <t>11ヶ月前</t>
    <rPh sb="3" eb="4">
      <t>ゲツ</t>
    </rPh>
    <rPh sb="4" eb="5">
      <t>マエ</t>
    </rPh>
    <phoneticPr fontId="3"/>
  </si>
  <si>
    <t>10ヶ月前</t>
    <rPh sb="3" eb="4">
      <t>ゲツ</t>
    </rPh>
    <rPh sb="4" eb="5">
      <t>マエ</t>
    </rPh>
    <phoneticPr fontId="3"/>
  </si>
  <si>
    <t>9ヶ月前</t>
    <rPh sb="2" eb="3">
      <t>ゲツ</t>
    </rPh>
    <rPh sb="3" eb="4">
      <t>マエ</t>
    </rPh>
    <phoneticPr fontId="3"/>
  </si>
  <si>
    <t>8ヶ月前</t>
    <rPh sb="2" eb="3">
      <t>ゲツ</t>
    </rPh>
    <rPh sb="3" eb="4">
      <t>マエ</t>
    </rPh>
    <phoneticPr fontId="3"/>
  </si>
  <si>
    <t>7ヶ月前</t>
    <rPh sb="2" eb="3">
      <t>ゲツ</t>
    </rPh>
    <rPh sb="3" eb="4">
      <t>マエ</t>
    </rPh>
    <phoneticPr fontId="3"/>
  </si>
  <si>
    <t>6ヶ月前</t>
    <rPh sb="2" eb="3">
      <t>ゲツ</t>
    </rPh>
    <rPh sb="3" eb="4">
      <t>マエ</t>
    </rPh>
    <phoneticPr fontId="3"/>
  </si>
  <si>
    <t>5ヶ月前</t>
    <rPh sb="2" eb="3">
      <t>ゲツ</t>
    </rPh>
    <rPh sb="3" eb="4">
      <t>マエ</t>
    </rPh>
    <phoneticPr fontId="3"/>
  </si>
  <si>
    <t>4ヶ月前</t>
    <rPh sb="2" eb="3">
      <t>ゲツ</t>
    </rPh>
    <rPh sb="3" eb="4">
      <t>マエ</t>
    </rPh>
    <phoneticPr fontId="3"/>
  </si>
  <si>
    <t>3ヶ月前</t>
    <rPh sb="2" eb="3">
      <t>ゲツ</t>
    </rPh>
    <rPh sb="3" eb="4">
      <t>マエ</t>
    </rPh>
    <phoneticPr fontId="3"/>
  </si>
  <si>
    <t>2ヶ月前</t>
    <rPh sb="2" eb="3">
      <t>ゲツ</t>
    </rPh>
    <rPh sb="3" eb="4">
      <t>マエ</t>
    </rPh>
    <phoneticPr fontId="3"/>
  </si>
  <si>
    <t>1ヶ月前</t>
    <rPh sb="2" eb="3">
      <t>ゲツ</t>
    </rPh>
    <rPh sb="3" eb="4">
      <t>マエ</t>
    </rPh>
    <phoneticPr fontId="3"/>
  </si>
  <si>
    <t>支給開始月</t>
    <rPh sb="0" eb="2">
      <t>シキュウ</t>
    </rPh>
    <rPh sb="2" eb="4">
      <t>カイシ</t>
    </rPh>
    <rPh sb="4" eb="5">
      <t>ツキ</t>
    </rPh>
    <phoneticPr fontId="3"/>
  </si>
  <si>
    <t>年　 月</t>
    <rPh sb="0" eb="1">
      <t>トシ</t>
    </rPh>
    <rPh sb="3" eb="4">
      <t>ツキ</t>
    </rPh>
    <phoneticPr fontId="3"/>
  </si>
  <si>
    <t>標準報酬月額</t>
    <rPh sb="0" eb="2">
      <t>ヒョウジュン</t>
    </rPh>
    <rPh sb="2" eb="4">
      <t>ホウシュウ</t>
    </rPh>
    <rPh sb="4" eb="6">
      <t>ゲツガク</t>
    </rPh>
    <phoneticPr fontId="3"/>
  </si>
  <si>
    <t>令和</t>
    <rPh sb="0" eb="2">
      <t>レイワ</t>
    </rPh>
    <phoneticPr fontId="3"/>
  </si>
  <si>
    <t>年</t>
    <rPh sb="0" eb="1">
      <t>ネン</t>
    </rPh>
    <phoneticPr fontId="3"/>
  </si>
  <si>
    <t>月分</t>
    <rPh sb="0" eb="1">
      <t>ツキ</t>
    </rPh>
    <rPh sb="1" eb="2">
      <t>ブン</t>
    </rPh>
    <phoneticPr fontId="3"/>
  </si>
  <si>
    <t>期　　　　　　　間</t>
    <rPh sb="0" eb="1">
      <t>キ</t>
    </rPh>
    <rPh sb="8" eb="9">
      <t>アイダ</t>
    </rPh>
    <phoneticPr fontId="3"/>
  </si>
  <si>
    <t>令和</t>
    <rPh sb="0" eb="1">
      <t>レイ</t>
    </rPh>
    <rPh sb="1" eb="2">
      <t>ワ</t>
    </rPh>
    <phoneticPr fontId="3"/>
  </si>
  <si>
    <t>月</t>
    <rPh sb="0" eb="1">
      <t>ツキ</t>
    </rPh>
    <phoneticPr fontId="3"/>
  </si>
  <si>
    <t>から</t>
    <phoneticPr fontId="3"/>
  </si>
  <si>
    <t>まで</t>
    <phoneticPr fontId="3"/>
  </si>
  <si>
    <t>上記期間の支給対象日数</t>
    <rPh sb="0" eb="2">
      <t>ジョウキ</t>
    </rPh>
    <rPh sb="2" eb="4">
      <t>キカン</t>
    </rPh>
    <rPh sb="5" eb="7">
      <t>シキュウ</t>
    </rPh>
    <rPh sb="7" eb="9">
      <t>タイショウ</t>
    </rPh>
    <rPh sb="9" eb="11">
      <t>ニッスウ</t>
    </rPh>
    <phoneticPr fontId="3"/>
  </si>
  <si>
    <t>A1</t>
    <phoneticPr fontId="3"/>
  </si>
  <si>
    <t>日</t>
    <rPh sb="0" eb="1">
      <t>ジツ</t>
    </rPh>
    <phoneticPr fontId="3"/>
  </si>
  <si>
    <t>A2</t>
    <phoneticPr fontId="3"/>
  </si>
  <si>
    <t>A3</t>
    <phoneticPr fontId="3"/>
  </si>
  <si>
    <t>給与支給割合</t>
    <rPh sb="0" eb="2">
      <t>キュウヨ</t>
    </rPh>
    <rPh sb="2" eb="4">
      <t>シキュウ</t>
    </rPh>
    <rPh sb="4" eb="6">
      <t>ワリアイ</t>
    </rPh>
    <phoneticPr fontId="3"/>
  </si>
  <si>
    <t>割</t>
    <rPh sb="0" eb="1">
      <t>ワリ</t>
    </rPh>
    <phoneticPr fontId="3"/>
  </si>
  <si>
    <t>報酬①</t>
    <rPh sb="0" eb="2">
      <t>ホウシュウ</t>
    </rPh>
    <phoneticPr fontId="3"/>
  </si>
  <si>
    <t>支　給　実　績</t>
    <rPh sb="0" eb="1">
      <t>ササ</t>
    </rPh>
    <rPh sb="2" eb="3">
      <t>キュウ</t>
    </rPh>
    <rPh sb="4" eb="5">
      <t>ミ</t>
    </rPh>
    <rPh sb="6" eb="7">
      <t>イサオ</t>
    </rPh>
    <phoneticPr fontId="3"/>
  </si>
  <si>
    <t>種　別</t>
    <rPh sb="0" eb="1">
      <t>シュ</t>
    </rPh>
    <rPh sb="2" eb="3">
      <t>ベツ</t>
    </rPh>
    <phoneticPr fontId="3"/>
  </si>
  <si>
    <t>本来の支給月額</t>
    <rPh sb="0" eb="2">
      <t>ホンライ</t>
    </rPh>
    <rPh sb="3" eb="5">
      <t>シキュウ</t>
    </rPh>
    <rPh sb="5" eb="7">
      <t>ゲツガク</t>
    </rPh>
    <phoneticPr fontId="3"/>
  </si>
  <si>
    <t>給 料</t>
    <rPh sb="0" eb="1">
      <t>キュウ</t>
    </rPh>
    <rPh sb="2" eb="3">
      <t>リョウ</t>
    </rPh>
    <phoneticPr fontId="3"/>
  </si>
  <si>
    <t>給料の調整額</t>
    <rPh sb="0" eb="2">
      <t>キュウリョウ</t>
    </rPh>
    <rPh sb="3" eb="5">
      <t>チョウセイ</t>
    </rPh>
    <rPh sb="5" eb="6">
      <t>ガク</t>
    </rPh>
    <phoneticPr fontId="3"/>
  </si>
  <si>
    <t>地域手当</t>
    <rPh sb="0" eb="2">
      <t>チイキ</t>
    </rPh>
    <rPh sb="2" eb="4">
      <t>テアテ</t>
    </rPh>
    <phoneticPr fontId="3"/>
  </si>
  <si>
    <t>小計</t>
    <rPh sb="0" eb="2">
      <t>ショウケイ</t>
    </rPh>
    <phoneticPr fontId="3"/>
  </si>
  <si>
    <t>B1</t>
    <phoneticPr fontId="3"/>
  </si>
  <si>
    <t>B2</t>
    <phoneticPr fontId="3"/>
  </si>
  <si>
    <t>B3</t>
    <phoneticPr fontId="3"/>
  </si>
  <si>
    <t>報酬②</t>
    <rPh sb="0" eb="2">
      <t>ホウシュウ</t>
    </rPh>
    <phoneticPr fontId="3"/>
  </si>
  <si>
    <r>
      <t xml:space="preserve">左の手当に対する
期間内の支給割合
</t>
    </r>
    <r>
      <rPr>
        <b/>
        <sz val="10"/>
        <rFont val="ＭＳ 明朝"/>
        <family val="1"/>
        <charset val="128"/>
      </rPr>
      <t>Z1</t>
    </r>
    <rPh sb="0" eb="1">
      <t>ヒダリ</t>
    </rPh>
    <rPh sb="2" eb="4">
      <t>テアテ</t>
    </rPh>
    <rPh sb="5" eb="6">
      <t>タイ</t>
    </rPh>
    <rPh sb="9" eb="12">
      <t>キカンナイ</t>
    </rPh>
    <rPh sb="13" eb="15">
      <t>シキュウ</t>
    </rPh>
    <rPh sb="15" eb="17">
      <t>ワリアイ</t>
    </rPh>
    <phoneticPr fontId="3"/>
  </si>
  <si>
    <t>支給実績</t>
    <rPh sb="0" eb="1">
      <t>ササ</t>
    </rPh>
    <rPh sb="1" eb="2">
      <t>キュウ</t>
    </rPh>
    <rPh sb="2" eb="3">
      <t>ミ</t>
    </rPh>
    <rPh sb="3" eb="4">
      <t>イサオ</t>
    </rPh>
    <phoneticPr fontId="3"/>
  </si>
  <si>
    <r>
      <t xml:space="preserve">左の手当に対する
期間内の支給割合
</t>
    </r>
    <r>
      <rPr>
        <b/>
        <sz val="10"/>
        <rFont val="ＭＳ 明朝"/>
        <family val="1"/>
        <charset val="128"/>
      </rPr>
      <t>Z2</t>
    </r>
    <rPh sb="0" eb="1">
      <t>ヒダリ</t>
    </rPh>
    <rPh sb="2" eb="4">
      <t>テアテ</t>
    </rPh>
    <rPh sb="5" eb="6">
      <t>タイ</t>
    </rPh>
    <rPh sb="9" eb="12">
      <t>キカンナイ</t>
    </rPh>
    <rPh sb="13" eb="15">
      <t>シキュウ</t>
    </rPh>
    <rPh sb="15" eb="17">
      <t>ワリアイ</t>
    </rPh>
    <phoneticPr fontId="3"/>
  </si>
  <si>
    <r>
      <t xml:space="preserve">左の手当に対する
期間内の支給割合
</t>
    </r>
    <r>
      <rPr>
        <b/>
        <sz val="10"/>
        <rFont val="ＭＳ 明朝"/>
        <family val="1"/>
        <charset val="128"/>
      </rPr>
      <t>Z3</t>
    </r>
    <rPh sb="0" eb="1">
      <t>ヒダリ</t>
    </rPh>
    <rPh sb="2" eb="4">
      <t>テアテ</t>
    </rPh>
    <rPh sb="5" eb="6">
      <t>タイ</t>
    </rPh>
    <rPh sb="9" eb="12">
      <t>キカンナイ</t>
    </rPh>
    <rPh sb="13" eb="15">
      <t>シキュウ</t>
    </rPh>
    <rPh sb="15" eb="17">
      <t>ワリアイ</t>
    </rPh>
    <phoneticPr fontId="3"/>
  </si>
  <si>
    <t>種別（※）</t>
    <rPh sb="0" eb="1">
      <t>シュ</t>
    </rPh>
    <rPh sb="1" eb="2">
      <t>ベツ</t>
    </rPh>
    <phoneticPr fontId="3"/>
  </si>
  <si>
    <t>扶養手当</t>
    <rPh sb="0" eb="2">
      <t>フヨウ</t>
    </rPh>
    <rPh sb="2" eb="4">
      <t>テアテ</t>
    </rPh>
    <phoneticPr fontId="3"/>
  </si>
  <si>
    <t>住居手当</t>
    <rPh sb="0" eb="2">
      <t>ジュウキョ</t>
    </rPh>
    <rPh sb="2" eb="4">
      <t>テアテ</t>
    </rPh>
    <phoneticPr fontId="3"/>
  </si>
  <si>
    <t>通勤手当</t>
    <rPh sb="0" eb="2">
      <t>ツウキン</t>
    </rPh>
    <rPh sb="2" eb="4">
      <t>テアテ</t>
    </rPh>
    <phoneticPr fontId="3"/>
  </si>
  <si>
    <t>C</t>
    <phoneticPr fontId="3"/>
  </si>
  <si>
    <t>C1</t>
    <phoneticPr fontId="3"/>
  </si>
  <si>
    <t>C2</t>
    <phoneticPr fontId="3"/>
  </si>
  <si>
    <t>C3</t>
    <phoneticPr fontId="3"/>
  </si>
  <si>
    <t>合計（ 報酬① +　報酬② ）</t>
    <rPh sb="0" eb="1">
      <t>ゴウ</t>
    </rPh>
    <rPh sb="1" eb="2">
      <t>ケイ</t>
    </rPh>
    <rPh sb="4" eb="6">
      <t>ホウシュウ</t>
    </rPh>
    <rPh sb="10" eb="12">
      <t>ホウシュウ</t>
    </rPh>
    <phoneticPr fontId="3"/>
  </si>
  <si>
    <t>※ 超過勤務手当、休日給、宿日直手当、特殊勤務手当等は除く。</t>
    <rPh sb="2" eb="4">
      <t>チョウカ</t>
    </rPh>
    <rPh sb="4" eb="6">
      <t>キンム</t>
    </rPh>
    <rPh sb="6" eb="8">
      <t>テアテ</t>
    </rPh>
    <rPh sb="9" eb="11">
      <t>キュウジツ</t>
    </rPh>
    <rPh sb="11" eb="12">
      <t>キュウ</t>
    </rPh>
    <rPh sb="13" eb="14">
      <t>シュク</t>
    </rPh>
    <rPh sb="14" eb="16">
      <t>ニッチョク</t>
    </rPh>
    <rPh sb="16" eb="18">
      <t>テアテ</t>
    </rPh>
    <rPh sb="19" eb="21">
      <t>トクシュ</t>
    </rPh>
    <rPh sb="21" eb="23">
      <t>キンム</t>
    </rPh>
    <rPh sb="23" eb="25">
      <t>テアテ</t>
    </rPh>
    <rPh sb="25" eb="26">
      <t>トウ</t>
    </rPh>
    <rPh sb="27" eb="28">
      <t>ノゾ</t>
    </rPh>
    <phoneticPr fontId="3"/>
  </si>
  <si>
    <t>月の勤務しなかった期間について、上記の報酬を支払ったことを証明します。</t>
    <rPh sb="0" eb="1">
      <t>ガツ</t>
    </rPh>
    <rPh sb="2" eb="4">
      <t>キンム</t>
    </rPh>
    <rPh sb="9" eb="11">
      <t>キカン</t>
    </rPh>
    <rPh sb="16" eb="18">
      <t>ジョウキ</t>
    </rPh>
    <rPh sb="19" eb="21">
      <t>ホウシュウ</t>
    </rPh>
    <rPh sb="22" eb="24">
      <t>シハラ</t>
    </rPh>
    <rPh sb="29" eb="31">
      <t>ショウメイ</t>
    </rPh>
    <phoneticPr fontId="3"/>
  </si>
  <si>
    <t>月</t>
    <rPh sb="0" eb="1">
      <t>ガツ</t>
    </rPh>
    <phoneticPr fontId="3"/>
  </si>
  <si>
    <t>所属機関の長
又は
給与事務担当者</t>
    <rPh sb="0" eb="2">
      <t>ショゾク</t>
    </rPh>
    <rPh sb="2" eb="4">
      <t>キカン</t>
    </rPh>
    <rPh sb="5" eb="6">
      <t>チョウ</t>
    </rPh>
    <rPh sb="7" eb="8">
      <t>マタ</t>
    </rPh>
    <rPh sb="10" eb="12">
      <t>キュウヨ</t>
    </rPh>
    <rPh sb="12" eb="14">
      <t>ジム</t>
    </rPh>
    <rPh sb="14" eb="17">
      <t>タントウシャ</t>
    </rPh>
    <phoneticPr fontId="3"/>
  </si>
  <si>
    <t>職 名</t>
    <rPh sb="0" eb="1">
      <t>ショク</t>
    </rPh>
    <rPh sb="2" eb="3">
      <t>メイ</t>
    </rPh>
    <phoneticPr fontId="3"/>
  </si>
  <si>
    <t>支 給 額 算 定 調 書</t>
    <rPh sb="0" eb="1">
      <t>シ</t>
    </rPh>
    <rPh sb="2" eb="3">
      <t>キュウ</t>
    </rPh>
    <rPh sb="4" eb="5">
      <t>ガク</t>
    </rPh>
    <rPh sb="6" eb="7">
      <t>サン</t>
    </rPh>
    <rPh sb="8" eb="9">
      <t>サダム</t>
    </rPh>
    <rPh sb="10" eb="11">
      <t>チョウ</t>
    </rPh>
    <rPh sb="12" eb="13">
      <t>ショ</t>
    </rPh>
    <phoneticPr fontId="3"/>
  </si>
  <si>
    <t>＜給付日額の算定＞</t>
    <rPh sb="1" eb="3">
      <t>キュウフ</t>
    </rPh>
    <rPh sb="3" eb="5">
      <t>ニチガク</t>
    </rPh>
    <rPh sb="6" eb="8">
      <t>サンテイ</t>
    </rPh>
    <phoneticPr fontId="3"/>
  </si>
  <si>
    <t>平均標準報酬月額</t>
    <rPh sb="2" eb="4">
      <t>ヒョウジュン</t>
    </rPh>
    <rPh sb="4" eb="6">
      <t>ホウシュウ</t>
    </rPh>
    <rPh sb="6" eb="8">
      <t>ゲツガク</t>
    </rPh>
    <phoneticPr fontId="3"/>
  </si>
  <si>
    <t>平均標準報酬日額</t>
    <rPh sb="2" eb="4">
      <t>ヒョウジュン</t>
    </rPh>
    <rPh sb="4" eb="6">
      <t>ホウシュウ</t>
    </rPh>
    <rPh sb="6" eb="8">
      <t>ニチガク</t>
    </rPh>
    <phoneticPr fontId="3"/>
  </si>
  <si>
    <t>給付日額</t>
    <rPh sb="0" eb="2">
      <t>キュウフ</t>
    </rPh>
    <rPh sb="2" eb="3">
      <t>ニチ</t>
    </rPh>
    <rPh sb="3" eb="4">
      <t>ガク</t>
    </rPh>
    <phoneticPr fontId="3"/>
  </si>
  <si>
    <t>×　1/22　＝</t>
    <phoneticPr fontId="3"/>
  </si>
  <si>
    <t>×2/3 ＝</t>
    <phoneticPr fontId="3"/>
  </si>
  <si>
    <t>＜報酬等の調整＞</t>
    <rPh sb="1" eb="3">
      <t>ホウシュウ</t>
    </rPh>
    <rPh sb="3" eb="4">
      <t>トウ</t>
    </rPh>
    <rPh sb="5" eb="7">
      <t>チョウセイ</t>
    </rPh>
    <phoneticPr fontId="3"/>
  </si>
  <si>
    <t>給付日額　（G）</t>
    <rPh sb="0" eb="2">
      <t>キュウフ</t>
    </rPh>
    <rPh sb="2" eb="4">
      <t>ニチガク</t>
    </rPh>
    <phoneticPr fontId="3"/>
  </si>
  <si>
    <t>報酬日額
（調整額）</t>
    <rPh sb="0" eb="2">
      <t>ホウシュウ</t>
    </rPh>
    <rPh sb="2" eb="4">
      <t>ニチガク</t>
    </rPh>
    <rPh sb="6" eb="8">
      <t>チョウセイ</t>
    </rPh>
    <rPh sb="8" eb="9">
      <t>ガク</t>
    </rPh>
    <phoneticPr fontId="3"/>
  </si>
  <si>
    <t>報 酬 ①</t>
    <rPh sb="0" eb="1">
      <t>ホウ</t>
    </rPh>
    <rPh sb="2" eb="3">
      <t>シュウ</t>
    </rPh>
    <phoneticPr fontId="3"/>
  </si>
  <si>
    <r>
      <rPr>
        <b/>
        <sz val="9"/>
        <rFont val="ＭＳ 明朝"/>
        <family val="1"/>
        <charset val="128"/>
      </rPr>
      <t>D1</t>
    </r>
    <r>
      <rPr>
        <sz val="9"/>
        <rFont val="ＭＳ 明朝"/>
        <family val="1"/>
        <charset val="128"/>
      </rPr>
      <t>（B1÷A1）</t>
    </r>
    <phoneticPr fontId="3"/>
  </si>
  <si>
    <r>
      <rPr>
        <b/>
        <sz val="9"/>
        <rFont val="ＭＳ 明朝"/>
        <family val="1"/>
        <charset val="128"/>
      </rPr>
      <t>D2</t>
    </r>
    <r>
      <rPr>
        <sz val="9"/>
        <rFont val="ＭＳ 明朝"/>
        <family val="1"/>
        <charset val="128"/>
      </rPr>
      <t>（B2÷A2）</t>
    </r>
    <phoneticPr fontId="3"/>
  </si>
  <si>
    <r>
      <rPr>
        <b/>
        <sz val="9"/>
        <rFont val="ＭＳ 明朝"/>
        <family val="1"/>
        <charset val="128"/>
      </rPr>
      <t>D3</t>
    </r>
    <r>
      <rPr>
        <sz val="9"/>
        <rFont val="ＭＳ 明朝"/>
        <family val="1"/>
        <charset val="128"/>
      </rPr>
      <t>（B3÷A3）</t>
    </r>
    <phoneticPr fontId="3"/>
  </si>
  <si>
    <t>報 酬 ②</t>
    <rPh sb="0" eb="1">
      <t>ホウ</t>
    </rPh>
    <rPh sb="2" eb="3">
      <t>シュウ</t>
    </rPh>
    <phoneticPr fontId="3"/>
  </si>
  <si>
    <r>
      <rPr>
        <b/>
        <sz val="9"/>
        <rFont val="ＭＳ 明朝"/>
        <family val="1"/>
        <charset val="128"/>
      </rPr>
      <t>E1</t>
    </r>
    <r>
      <rPr>
        <sz val="9"/>
        <rFont val="ＭＳ 明朝"/>
        <family val="1"/>
        <charset val="128"/>
      </rPr>
      <t>（C×Z1÷22）</t>
    </r>
    <phoneticPr fontId="3"/>
  </si>
  <si>
    <r>
      <rPr>
        <b/>
        <sz val="9"/>
        <rFont val="ＭＳ 明朝"/>
        <family val="1"/>
        <charset val="128"/>
      </rPr>
      <t>E2</t>
    </r>
    <r>
      <rPr>
        <sz val="9"/>
        <rFont val="ＭＳ 明朝"/>
        <family val="1"/>
        <charset val="128"/>
      </rPr>
      <t>（C×Z2÷22）</t>
    </r>
    <phoneticPr fontId="3"/>
  </si>
  <si>
    <r>
      <rPr>
        <b/>
        <sz val="9"/>
        <rFont val="ＭＳ 明朝"/>
        <family val="1"/>
        <charset val="128"/>
      </rPr>
      <t>E3</t>
    </r>
    <r>
      <rPr>
        <sz val="9"/>
        <rFont val="ＭＳ 明朝"/>
        <family val="1"/>
        <charset val="128"/>
      </rPr>
      <t>（C×Z3÷22）</t>
    </r>
    <phoneticPr fontId="3"/>
  </si>
  <si>
    <t xml:space="preserve">合 計 </t>
    <rPh sb="0" eb="1">
      <t>ゴウ</t>
    </rPh>
    <rPh sb="2" eb="3">
      <t>ケイ</t>
    </rPh>
    <phoneticPr fontId="3"/>
  </si>
  <si>
    <r>
      <rPr>
        <b/>
        <sz val="9"/>
        <rFont val="ＭＳ 明朝"/>
        <family val="1"/>
        <charset val="128"/>
      </rPr>
      <t>F1</t>
    </r>
    <r>
      <rPr>
        <sz val="9"/>
        <rFont val="ＭＳ 明朝"/>
        <family val="1"/>
        <charset val="128"/>
      </rPr>
      <t>（D1＋E1）</t>
    </r>
    <phoneticPr fontId="3"/>
  </si>
  <si>
    <r>
      <rPr>
        <b/>
        <sz val="9"/>
        <rFont val="ＭＳ 明朝"/>
        <family val="1"/>
        <charset val="128"/>
      </rPr>
      <t>F2</t>
    </r>
    <r>
      <rPr>
        <sz val="9"/>
        <rFont val="ＭＳ 明朝"/>
        <family val="1"/>
        <charset val="128"/>
      </rPr>
      <t>（D2＋E2）</t>
    </r>
    <phoneticPr fontId="3"/>
  </si>
  <si>
    <r>
      <rPr>
        <b/>
        <sz val="9"/>
        <rFont val="ＭＳ 明朝"/>
        <family val="1"/>
        <charset val="128"/>
      </rPr>
      <t>F3</t>
    </r>
    <r>
      <rPr>
        <sz val="9"/>
        <rFont val="ＭＳ 明朝"/>
        <family val="1"/>
        <charset val="128"/>
      </rPr>
      <t>（D3＋E3）</t>
    </r>
    <phoneticPr fontId="3"/>
  </si>
  <si>
    <t>支給単価＝給付日額－報酬日額
（G－F1、F2又はF3）</t>
    <rPh sb="0" eb="2">
      <t>シキュウ</t>
    </rPh>
    <rPh sb="2" eb="4">
      <t>タンカ</t>
    </rPh>
    <rPh sb="5" eb="7">
      <t>キュウフ</t>
    </rPh>
    <rPh sb="7" eb="9">
      <t>ニチガク</t>
    </rPh>
    <rPh sb="10" eb="12">
      <t>ホウシュウ</t>
    </rPh>
    <rPh sb="12" eb="14">
      <t>ニチガク</t>
    </rPh>
    <rPh sb="23" eb="24">
      <t>マタ</t>
    </rPh>
    <phoneticPr fontId="3"/>
  </si>
  <si>
    <t>H1</t>
    <phoneticPr fontId="3"/>
  </si>
  <si>
    <t>H2</t>
    <phoneticPr fontId="3"/>
  </si>
  <si>
    <t>H3</t>
    <phoneticPr fontId="3"/>
  </si>
  <si>
    <t>支給額
（A1×H1、A2×H2、A3×H3）</t>
    <rPh sb="0" eb="3">
      <t>シキュウガク</t>
    </rPh>
    <phoneticPr fontId="3"/>
  </si>
  <si>
    <t>I1</t>
    <phoneticPr fontId="3"/>
  </si>
  <si>
    <t>I2</t>
    <phoneticPr fontId="3"/>
  </si>
  <si>
    <t>I3</t>
    <phoneticPr fontId="3"/>
  </si>
  <si>
    <t>給付決定額
（I1+I2+I3）</t>
    <rPh sb="0" eb="2">
      <t>キュウフ</t>
    </rPh>
    <rPh sb="2" eb="4">
      <t>ケッテイ</t>
    </rPh>
    <rPh sb="4" eb="5">
      <t>ガク</t>
    </rPh>
    <phoneticPr fontId="3"/>
  </si>
  <si>
    <t>（支給日数</t>
    <rPh sb="1" eb="3">
      <t>シキュウ</t>
    </rPh>
    <rPh sb="3" eb="5">
      <t>ニッスウ</t>
    </rPh>
    <phoneticPr fontId="3"/>
  </si>
  <si>
    <t>日）</t>
    <rPh sb="0" eb="1">
      <t>ニチ</t>
    </rPh>
    <phoneticPr fontId="3"/>
  </si>
  <si>
    <t>＜年金との調整＞</t>
    <rPh sb="1" eb="3">
      <t>ネンキン</t>
    </rPh>
    <rPh sb="5" eb="7">
      <t>チョウセイ</t>
    </rPh>
    <phoneticPr fontId="3"/>
  </si>
  <si>
    <t xml:space="preserve">年 金
(年額) </t>
    <rPh sb="0" eb="1">
      <t>トシ</t>
    </rPh>
    <rPh sb="2" eb="3">
      <t>キン</t>
    </rPh>
    <rPh sb="6" eb="8">
      <t>ネンガク</t>
    </rPh>
    <phoneticPr fontId="3"/>
  </si>
  <si>
    <t>障害厚生(共済)年金</t>
    <rPh sb="0" eb="2">
      <t>ショウガイ</t>
    </rPh>
    <rPh sb="2" eb="4">
      <t>コウセイ</t>
    </rPh>
    <rPh sb="5" eb="7">
      <t>キョウサイ</t>
    </rPh>
    <rPh sb="8" eb="10">
      <t>ネンキン</t>
    </rPh>
    <phoneticPr fontId="3"/>
  </si>
  <si>
    <t>老齢厚生年金</t>
    <rPh sb="0" eb="2">
      <t>ロウレイ</t>
    </rPh>
    <rPh sb="2" eb="4">
      <t>コウセイ</t>
    </rPh>
    <rPh sb="4" eb="6">
      <t>ネンキン</t>
    </rPh>
    <phoneticPr fontId="3"/>
  </si>
  <si>
    <t>年金日額</t>
    <rPh sb="0" eb="2">
      <t>ネンキン</t>
    </rPh>
    <rPh sb="2" eb="4">
      <t>ニチガク</t>
    </rPh>
    <phoneticPr fontId="3"/>
  </si>
  <si>
    <t>障害基礎年金</t>
    <rPh sb="0" eb="2">
      <t>ショウガイ</t>
    </rPh>
    <rPh sb="2" eb="4">
      <t>キソ</t>
    </rPh>
    <rPh sb="4" eb="6">
      <t>ネンキン</t>
    </rPh>
    <rPh sb="5" eb="6">
      <t>コウネン</t>
    </rPh>
    <phoneticPr fontId="3"/>
  </si>
  <si>
    <t>経過的職域加算額</t>
    <rPh sb="0" eb="3">
      <t>ケイカテキ</t>
    </rPh>
    <rPh sb="3" eb="5">
      <t>ショクイキ</t>
    </rPh>
    <rPh sb="5" eb="7">
      <t>カサン</t>
    </rPh>
    <rPh sb="7" eb="8">
      <t>ガク</t>
    </rPh>
    <phoneticPr fontId="3"/>
  </si>
  <si>
    <t>③か④のいずれか高い年金額</t>
    <rPh sb="8" eb="9">
      <t>タカ</t>
    </rPh>
    <rPh sb="10" eb="13">
      <t>ネンキンガク</t>
    </rPh>
    <phoneticPr fontId="3"/>
  </si>
  <si>
    <t>老齢基礎年金</t>
    <rPh sb="0" eb="2">
      <t>ロウレイ</t>
    </rPh>
    <rPh sb="2" eb="4">
      <t>キソ</t>
    </rPh>
    <rPh sb="4" eb="6">
      <t>ネンキン</t>
    </rPh>
    <phoneticPr fontId="3"/>
  </si>
  <si>
    <t>÷</t>
    <phoneticPr fontId="3"/>
  </si>
  <si>
    <t>＝</t>
    <phoneticPr fontId="3"/>
  </si>
  <si>
    <t>円 ⑤</t>
    <phoneticPr fontId="3"/>
  </si>
  <si>
    <t>計　③</t>
    <rPh sb="0" eb="1">
      <t>ケイ</t>
    </rPh>
    <phoneticPr fontId="3"/>
  </si>
  <si>
    <t>計　④</t>
    <rPh sb="0" eb="1">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</si>
</sst>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Red]\-#,##0.000"/>
    <numFmt numFmtId="177" formatCode="#,##0&quot;円&quot;"/>
    <numFmt numFmtId="178" formatCode="#,##0&quot;割&quot;"/>
    <numFmt numFmtId="179" formatCode="#,##0.000&quot;円&quot;"/>
    <numFmt numFmtId="180" formatCode="#,##0.00&quot;円&quot;"/>
    <numFmt numFmtId="181" formatCode="#,##0_);[Red]\(#,##0\)"/>
  </numFmts>
  <fonts count="3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4"/>
      <name val="ＭＳ 明朝"/>
      <family val="1"/>
      <charset val="128"/>
    </font>
    <font>
      <sz val="14"/>
      <name val="ＭＳ 明朝"/>
      <family val="1"/>
      <charset val="128"/>
    </font>
    <font>
      <sz val="8"/>
      <name val="ＭＳ 明朝"/>
      <family val="1"/>
      <charset val="128"/>
    </font>
    <font>
      <b/>
      <sz val="20"/>
      <name val="ＭＳ 明朝"/>
      <family val="1"/>
      <charset val="128"/>
    </font>
    <font>
      <sz val="9"/>
      <name val="ＭＳ 明朝"/>
      <family val="1"/>
      <charset val="128"/>
    </font>
    <font>
      <sz val="12"/>
      <name val="ＭＳ 明朝"/>
      <family val="1"/>
      <charset val="128"/>
    </font>
    <font>
      <sz val="10"/>
      <name val="ＭＳ 明朝"/>
      <family val="1"/>
      <charset val="128"/>
    </font>
    <font>
      <b/>
      <sz val="6"/>
      <name val="ＭＳ 明朝"/>
      <family val="1"/>
      <charset val="128"/>
    </font>
    <font>
      <b/>
      <sz val="9"/>
      <name val="ＭＳ 明朝"/>
      <family val="1"/>
      <charset val="128"/>
    </font>
    <font>
      <b/>
      <sz val="11"/>
      <name val="ＭＳ 明朝"/>
      <family val="1"/>
      <charset val="128"/>
    </font>
    <font>
      <sz val="9"/>
      <name val="HG丸ｺﾞｼｯｸM-PRO"/>
      <family val="3"/>
      <charset val="128"/>
    </font>
    <font>
      <b/>
      <sz val="10"/>
      <name val="ＭＳ 明朝"/>
      <family val="1"/>
      <charset val="128"/>
    </font>
    <font>
      <sz val="7"/>
      <name val="ＭＳ 明朝"/>
      <family val="1"/>
      <charset val="128"/>
    </font>
    <font>
      <sz val="14"/>
      <color indexed="10"/>
      <name val="ＭＳ 明朝"/>
      <family val="1"/>
      <charset val="128"/>
    </font>
    <font>
      <sz val="10"/>
      <color indexed="10"/>
      <name val="ＭＳ 明朝"/>
      <family val="1"/>
      <charset val="128"/>
    </font>
    <font>
      <b/>
      <sz val="12"/>
      <name val="ＭＳ 明朝"/>
      <family val="1"/>
      <charset val="128"/>
    </font>
    <font>
      <b/>
      <sz val="16"/>
      <name val="ＭＳ Ｐゴシック"/>
      <family val="3"/>
      <charset val="128"/>
    </font>
    <font>
      <b/>
      <sz val="8"/>
      <name val="ＭＳ 明朝"/>
      <family val="1"/>
      <charset val="128"/>
    </font>
    <font>
      <b/>
      <sz val="10"/>
      <name val="ＭＳ ゴシック"/>
      <family val="3"/>
      <charset val="128"/>
    </font>
    <font>
      <sz val="10"/>
      <name val="ＭＳ Ｐゴシック"/>
      <family val="3"/>
      <charset val="128"/>
    </font>
    <font>
      <sz val="9"/>
      <name val="ＭＳ Ｐゴシック"/>
      <family val="3"/>
      <charset val="128"/>
    </font>
    <font>
      <sz val="11"/>
      <color indexed="12"/>
      <name val="ＭＳ 明朝"/>
      <family val="1"/>
      <charset val="128"/>
    </font>
    <font>
      <sz val="11"/>
      <name val="HG丸ｺﾞｼｯｸM-PRO"/>
      <family val="3"/>
      <charset val="128"/>
    </font>
    <font>
      <b/>
      <sz val="9"/>
      <color indexed="81"/>
      <name val="ＭＳ Ｐゴシック"/>
      <family val="3"/>
      <charset val="128"/>
    </font>
    <font>
      <b/>
      <sz val="9"/>
      <color indexed="10"/>
      <name val="ＭＳ Ｐゴシック"/>
      <family val="3"/>
      <charset val="128"/>
    </font>
    <font>
      <b/>
      <sz val="10"/>
      <color indexed="81"/>
      <name val="ＭＳ Ｐゴシック"/>
      <family val="3"/>
      <charset val="128"/>
    </font>
    <font>
      <b/>
      <sz val="10"/>
      <color indexed="10"/>
      <name val="ＭＳ Ｐゴシック"/>
      <family val="3"/>
      <charset val="128"/>
    </font>
    <font>
      <sz val="10"/>
      <color theme="0"/>
      <name val="ＭＳ 明朝"/>
      <family val="1"/>
      <charset val="128"/>
    </font>
    <font>
      <b/>
      <sz val="9"/>
      <color indexed="81"/>
      <name val="MS P ゴシック"/>
      <family val="3"/>
      <charset val="128"/>
    </font>
    <font>
      <b/>
      <sz val="9"/>
      <color indexed="10"/>
      <name val="MS P ゴシック"/>
      <family val="3"/>
      <charset val="128"/>
    </font>
    <font>
      <b/>
      <u/>
      <sz val="9"/>
      <color indexed="81"/>
      <name val="MS P ゴシック"/>
      <family val="3"/>
      <charset val="128"/>
    </font>
    <font>
      <b/>
      <sz val="8"/>
      <color indexed="81"/>
      <name val="MS P ゴシック"/>
      <family val="3"/>
      <charset val="128"/>
    </font>
    <font>
      <b/>
      <sz val="8"/>
      <color indexed="10"/>
      <name val="MS P 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437">
    <xf numFmtId="0" fontId="0" fillId="0" borderId="0" xfId="0">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49" fontId="7" fillId="0" borderId="0" xfId="0" applyNumberFormat="1" applyFont="1" applyAlignment="1" applyProtection="1">
      <alignment vertical="center"/>
    </xf>
    <xf numFmtId="49" fontId="7" fillId="0" borderId="0" xfId="0" applyNumberFormat="1" applyFont="1" applyAlignment="1" applyProtection="1">
      <alignment horizontal="center" vertical="center"/>
    </xf>
    <xf numFmtId="0" fontId="2" fillId="0" borderId="0" xfId="0" applyFont="1" applyFill="1" applyAlignment="1" applyProtection="1">
      <alignment vertical="center"/>
    </xf>
    <xf numFmtId="0" fontId="8" fillId="0" borderId="3" xfId="0" applyFont="1" applyFill="1" applyBorder="1" applyAlignment="1" applyProtection="1">
      <alignment vertical="center" wrapText="1"/>
    </xf>
    <xf numFmtId="0" fontId="2" fillId="0" borderId="3" xfId="0" applyFont="1" applyFill="1" applyBorder="1" applyAlignment="1" applyProtection="1">
      <alignment vertical="center"/>
    </xf>
    <xf numFmtId="0" fontId="8" fillId="0" borderId="0" xfId="0" applyFont="1" applyFill="1" applyBorder="1" applyAlignment="1" applyProtection="1">
      <alignment horizontal="right" vertical="center"/>
    </xf>
    <xf numFmtId="0" fontId="11" fillId="0" borderId="0" xfId="0" applyFont="1" applyFill="1" applyBorder="1" applyAlignment="1" applyProtection="1">
      <alignment horizontal="distributed" vertical="center"/>
    </xf>
    <xf numFmtId="0" fontId="12"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8" fillId="0" borderId="7"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9" fillId="0" borderId="16" xfId="0" applyFont="1" applyBorder="1" applyAlignment="1" applyProtection="1">
      <alignment vertical="center"/>
    </xf>
    <xf numFmtId="0" fontId="2" fillId="0" borderId="16" xfId="0" applyFont="1" applyBorder="1" applyAlignment="1" applyProtection="1">
      <alignment vertical="center"/>
    </xf>
    <xf numFmtId="0" fontId="8" fillId="0" borderId="17" xfId="0" applyFont="1" applyFill="1" applyBorder="1" applyAlignment="1" applyProtection="1">
      <alignment horizontal="right" vertical="center"/>
    </xf>
    <xf numFmtId="0" fontId="2" fillId="0" borderId="0" xfId="0" applyFont="1" applyBorder="1" applyAlignment="1" applyProtection="1">
      <alignment vertical="center"/>
    </xf>
    <xf numFmtId="0" fontId="10" fillId="0" borderId="19" xfId="0" applyFont="1" applyFill="1" applyBorder="1" applyAlignment="1" applyProtection="1">
      <alignment vertical="center"/>
    </xf>
    <xf numFmtId="0" fontId="10" fillId="0" borderId="20" xfId="0" applyFont="1" applyFill="1" applyBorder="1" applyAlignment="1" applyProtection="1">
      <alignment vertical="center"/>
    </xf>
    <xf numFmtId="0" fontId="10" fillId="0" borderId="0" xfId="0" applyFont="1" applyBorder="1" applyAlignment="1" applyProtection="1">
      <alignment vertical="center"/>
    </xf>
    <xf numFmtId="0" fontId="10" fillId="0" borderId="22" xfId="0" applyFont="1" applyFill="1" applyBorder="1" applyAlignment="1" applyProtection="1">
      <alignment vertical="center"/>
    </xf>
    <xf numFmtId="0" fontId="10" fillId="0" borderId="23" xfId="0" applyFont="1" applyFill="1" applyBorder="1" applyAlignment="1" applyProtection="1">
      <alignment vertical="center"/>
    </xf>
    <xf numFmtId="0" fontId="14" fillId="0" borderId="0" xfId="0" applyFont="1" applyAlignment="1" applyProtection="1">
      <alignment vertical="center"/>
    </xf>
    <xf numFmtId="0" fontId="2" fillId="0" borderId="27" xfId="0" applyFont="1" applyBorder="1" applyAlignment="1" applyProtection="1">
      <alignment vertical="center"/>
    </xf>
    <xf numFmtId="0" fontId="10" fillId="0" borderId="31"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7"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27" xfId="1" applyNumberFormat="1" applyFont="1" applyFill="1" applyBorder="1" applyAlignment="1" applyProtection="1">
      <alignment horizontal="center" vertical="center"/>
    </xf>
    <xf numFmtId="0" fontId="10" fillId="0" borderId="27"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0" fillId="0" borderId="27" xfId="0" applyBorder="1" applyAlignment="1" applyProtection="1">
      <alignment vertical="center"/>
    </xf>
    <xf numFmtId="38" fontId="10" fillId="0" borderId="15" xfId="0" applyNumberFormat="1" applyFont="1" applyFill="1" applyBorder="1" applyAlignment="1" applyProtection="1">
      <alignment horizontal="right" vertical="center" shrinkToFit="1"/>
    </xf>
    <xf numFmtId="38" fontId="10" fillId="0" borderId="16" xfId="0" applyNumberFormat="1" applyFont="1" applyFill="1" applyBorder="1" applyAlignment="1" applyProtection="1">
      <alignment horizontal="right" vertical="center" shrinkToFi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38" fontId="10" fillId="0" borderId="0" xfId="1" applyFont="1" applyFill="1" applyBorder="1" applyAlignment="1" applyProtection="1">
      <alignment horizontal="right" vertical="center" shrinkToFit="1"/>
    </xf>
    <xf numFmtId="0" fontId="10" fillId="0" borderId="0" xfId="0" applyFont="1" applyFill="1" applyBorder="1" applyAlignment="1" applyProtection="1">
      <alignment horizontal="center" vertical="center" shrinkToFit="1"/>
    </xf>
    <xf numFmtId="38" fontId="10" fillId="0" borderId="0" xfId="0" applyNumberFormat="1" applyFont="1" applyFill="1" applyBorder="1" applyAlignment="1" applyProtection="1">
      <alignment horizontal="right" vertical="center" shrinkToFit="1"/>
    </xf>
    <xf numFmtId="38"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5" fillId="0" borderId="0" xfId="0" applyFont="1" applyFill="1" applyBorder="1" applyAlignment="1" applyProtection="1">
      <alignment vertical="center" shrinkToFit="1"/>
    </xf>
    <xf numFmtId="0" fontId="10" fillId="0" borderId="0" xfId="0" applyFont="1" applyFill="1" applyBorder="1" applyAlignment="1" applyProtection="1">
      <alignment vertical="center" readingOrder="1"/>
    </xf>
    <xf numFmtId="38" fontId="10" fillId="0" borderId="0" xfId="0" applyNumberFormat="1" applyFont="1" applyFill="1" applyBorder="1" applyAlignment="1" applyProtection="1">
      <alignment horizontal="right" vertical="center" readingOrder="1"/>
    </xf>
    <xf numFmtId="0" fontId="10" fillId="0" borderId="0" xfId="0" applyFont="1" applyFill="1" applyBorder="1" applyAlignment="1" applyProtection="1">
      <alignment horizontal="right" vertical="center" readingOrder="1"/>
    </xf>
    <xf numFmtId="0" fontId="6"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49" fontId="15" fillId="0" borderId="0" xfId="0" applyNumberFormat="1" applyFont="1" applyFill="1" applyAlignment="1" applyProtection="1">
      <alignment vertical="center"/>
    </xf>
    <xf numFmtId="0" fontId="10" fillId="0" borderId="0" xfId="0" applyFont="1" applyFill="1" applyAlignment="1" applyProtection="1">
      <alignment horizontal="center" vertical="center"/>
    </xf>
    <xf numFmtId="49" fontId="13" fillId="0" borderId="0" xfId="0" applyNumberFormat="1" applyFont="1" applyFill="1" applyAlignment="1" applyProtection="1">
      <alignment vertical="center"/>
    </xf>
    <xf numFmtId="0" fontId="15" fillId="0" borderId="0" xfId="0" applyFont="1" applyFill="1" applyAlignment="1" applyProtection="1">
      <alignment vertical="center"/>
    </xf>
    <xf numFmtId="0" fontId="2" fillId="0" borderId="50" xfId="0" applyFont="1" applyBorder="1" applyAlignment="1" applyProtection="1">
      <alignment vertical="center"/>
    </xf>
    <xf numFmtId="0" fontId="10" fillId="0" borderId="50" xfId="0" applyFont="1" applyFill="1" applyBorder="1" applyAlignment="1" applyProtection="1">
      <alignment vertical="center" wrapText="1"/>
    </xf>
    <xf numFmtId="0" fontId="6"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1" fillId="0" borderId="0" xfId="0" applyFont="1" applyFill="1" applyAlignment="1" applyProtection="1">
      <alignment vertical="center"/>
    </xf>
    <xf numFmtId="0" fontId="19" fillId="0" borderId="0" xfId="0" applyFont="1" applyFill="1" applyAlignment="1" applyProtection="1">
      <alignment vertical="center"/>
    </xf>
    <xf numFmtId="0" fontId="14" fillId="0" borderId="0" xfId="0" applyFont="1" applyBorder="1" applyAlignment="1" applyProtection="1">
      <alignment vertical="center"/>
    </xf>
    <xf numFmtId="0" fontId="22" fillId="0" borderId="0"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9"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8" fillId="0" borderId="20" xfId="0" applyFont="1" applyBorder="1" applyAlignment="1" applyProtection="1">
      <alignment vertical="center"/>
    </xf>
    <xf numFmtId="0" fontId="2" fillId="0" borderId="21" xfId="0" applyFont="1" applyBorder="1" applyAlignment="1" applyProtection="1">
      <alignment vertical="center"/>
    </xf>
    <xf numFmtId="177" fontId="10" fillId="0" borderId="22" xfId="2" applyNumberFormat="1" applyFont="1" applyFill="1" applyBorder="1" applyAlignment="1" applyProtection="1">
      <alignment horizontal="right" vertical="center" shrinkToFit="1"/>
    </xf>
    <xf numFmtId="38" fontId="10" fillId="0" borderId="22" xfId="2" applyFont="1" applyFill="1" applyBorder="1" applyAlignment="1" applyProtection="1">
      <alignment vertical="center"/>
    </xf>
    <xf numFmtId="0" fontId="10" fillId="0" borderId="22" xfId="0" applyFont="1" applyBorder="1" applyAlignment="1" applyProtection="1">
      <alignment horizontal="left" vertical="center"/>
    </xf>
    <xf numFmtId="0" fontId="23" fillId="0" borderId="22" xfId="0" applyFont="1" applyBorder="1" applyAlignment="1" applyProtection="1">
      <alignment horizontal="lef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6" fillId="0" borderId="21" xfId="0" applyFont="1" applyFill="1" applyBorder="1" applyAlignment="1" applyProtection="1">
      <alignment vertical="center"/>
    </xf>
    <xf numFmtId="0" fontId="10" fillId="0" borderId="22" xfId="0" applyFont="1" applyFill="1" applyBorder="1" applyAlignment="1" applyProtection="1">
      <alignment horizontal="left" vertical="center"/>
    </xf>
    <xf numFmtId="0" fontId="22" fillId="0" borderId="0" xfId="0" applyFont="1" applyBorder="1" applyAlignment="1" applyProtection="1">
      <alignment vertical="center"/>
    </xf>
    <xf numFmtId="0" fontId="15" fillId="0" borderId="35" xfId="0" applyFont="1" applyFill="1" applyBorder="1" applyAlignment="1" applyProtection="1">
      <alignment horizontal="center" vertical="center" shrinkToFit="1"/>
    </xf>
    <xf numFmtId="0" fontId="15" fillId="0" borderId="10" xfId="0" applyFont="1" applyFill="1" applyBorder="1" applyAlignment="1" applyProtection="1">
      <alignment horizontal="center" vertical="center" shrinkToFit="1"/>
    </xf>
    <xf numFmtId="0" fontId="10" fillId="0" borderId="10" xfId="0" applyFont="1" applyFill="1" applyBorder="1" applyAlignment="1" applyProtection="1">
      <alignment vertical="center" shrinkToFit="1"/>
    </xf>
    <xf numFmtId="0" fontId="8" fillId="0" borderId="0" xfId="0" applyFont="1" applyFill="1" applyBorder="1" applyAlignment="1" applyProtection="1">
      <alignment horizontal="left" vertical="center" indent="1" shrinkToFit="1"/>
    </xf>
    <xf numFmtId="0" fontId="24" fillId="0" borderId="0" xfId="0" applyFont="1" applyBorder="1" applyAlignment="1" applyProtection="1">
      <alignment horizontal="left" vertical="center" indent="1" shrinkToFit="1"/>
    </xf>
    <xf numFmtId="180" fontId="10" fillId="0" borderId="0" xfId="2" applyNumberFormat="1" applyFont="1" applyFill="1" applyBorder="1" applyAlignment="1" applyProtection="1">
      <alignment horizontal="right" vertical="center" shrinkToFit="1"/>
    </xf>
    <xf numFmtId="0" fontId="23" fillId="0" borderId="0" xfId="0" applyFont="1" applyBorder="1" applyAlignment="1" applyProtection="1">
      <alignment vertical="center" shrinkToFit="1"/>
    </xf>
    <xf numFmtId="180" fontId="10" fillId="0" borderId="0" xfId="1" applyNumberFormat="1" applyFont="1" applyFill="1" applyBorder="1" applyAlignment="1" applyProtection="1">
      <alignment horizontal="right" vertical="center" shrinkToFit="1"/>
    </xf>
    <xf numFmtId="180" fontId="23" fillId="0" borderId="0" xfId="0" applyNumberFormat="1" applyFont="1" applyBorder="1" applyAlignment="1" applyProtection="1">
      <alignment vertical="center" shrinkToFit="1"/>
    </xf>
    <xf numFmtId="0" fontId="2" fillId="0" borderId="0" xfId="0" applyFont="1" applyAlignment="1" applyProtection="1">
      <alignment horizontal="left" vertical="center"/>
    </xf>
    <xf numFmtId="0" fontId="15" fillId="0" borderId="16"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0" fillId="0" borderId="0" xfId="0" applyFont="1" applyFill="1" applyBorder="1" applyAlignment="1" applyProtection="1">
      <alignment horizontal="left" vertical="center" indent="1" shrinkToFit="1"/>
    </xf>
    <xf numFmtId="0" fontId="10" fillId="0" borderId="0" xfId="0" applyFont="1" applyBorder="1" applyAlignment="1" applyProtection="1">
      <alignment horizontal="left" vertical="center" indent="1" shrinkToFit="1"/>
    </xf>
    <xf numFmtId="0" fontId="10" fillId="0" borderId="0" xfId="0" applyFont="1" applyBorder="1" applyAlignment="1" applyProtection="1">
      <alignment vertical="center" shrinkToFit="1"/>
    </xf>
    <xf numFmtId="180" fontId="10" fillId="0" borderId="0" xfId="0" applyNumberFormat="1" applyFont="1" applyBorder="1" applyAlignment="1" applyProtection="1">
      <alignment vertical="center" shrinkToFit="1"/>
    </xf>
    <xf numFmtId="0" fontId="22" fillId="0" borderId="0" xfId="0" applyFont="1" applyFill="1" applyBorder="1" applyAlignment="1" applyProtection="1">
      <alignment horizontal="left" vertical="center"/>
    </xf>
    <xf numFmtId="0" fontId="8" fillId="0" borderId="0" xfId="0" applyFont="1" applyAlignment="1" applyProtection="1">
      <alignment vertical="center"/>
    </xf>
    <xf numFmtId="0" fontId="8" fillId="0" borderId="19" xfId="0" applyFont="1" applyFill="1" applyBorder="1" applyAlignment="1" applyProtection="1">
      <alignment vertical="center"/>
    </xf>
    <xf numFmtId="0" fontId="8" fillId="0" borderId="19" xfId="0" applyFont="1" applyBorder="1" applyAlignment="1" applyProtection="1">
      <alignment vertical="center"/>
    </xf>
    <xf numFmtId="181" fontId="8" fillId="0" borderId="19" xfId="0" applyNumberFormat="1" applyFont="1" applyFill="1" applyBorder="1" applyAlignment="1" applyProtection="1">
      <alignment horizontal="right" vertical="center"/>
    </xf>
    <xf numFmtId="0" fontId="8" fillId="0" borderId="2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27" xfId="0" applyFont="1" applyFill="1" applyBorder="1" applyAlignment="1" applyProtection="1">
      <alignment vertical="center"/>
    </xf>
    <xf numFmtId="38" fontId="8" fillId="0" borderId="0" xfId="2" applyFont="1" applyFill="1" applyBorder="1" applyAlignment="1" applyProtection="1">
      <alignment horizontal="right" vertical="center"/>
    </xf>
    <xf numFmtId="0" fontId="2" fillId="0" borderId="57" xfId="0" applyFont="1" applyBorder="1" applyAlignment="1" applyProtection="1">
      <alignment vertical="center"/>
    </xf>
    <xf numFmtId="0" fontId="8" fillId="0" borderId="22" xfId="0" applyFont="1" applyFill="1" applyBorder="1" applyAlignment="1" applyProtection="1">
      <alignment vertical="center"/>
    </xf>
    <xf numFmtId="181" fontId="8" fillId="0" borderId="0" xfId="0" applyNumberFormat="1" applyFont="1" applyFill="1" applyBorder="1" applyAlignment="1" applyProtection="1">
      <alignment horizontal="right" vertical="center"/>
    </xf>
    <xf numFmtId="38" fontId="15" fillId="0" borderId="0" xfId="2" applyFont="1" applyFill="1" applyAlignment="1" applyProtection="1">
      <alignment horizontal="center" vertical="center" shrinkToFit="1"/>
    </xf>
    <xf numFmtId="38" fontId="19" fillId="0" borderId="0" xfId="2" applyFont="1" applyFill="1" applyBorder="1" applyAlignment="1" applyProtection="1">
      <alignment horizontal="center" vertical="center" shrinkToFit="1"/>
    </xf>
    <xf numFmtId="0" fontId="10" fillId="0" borderId="0" xfId="0" applyFont="1" applyFill="1" applyAlignment="1" applyProtection="1">
      <alignment vertical="center" wrapText="1"/>
    </xf>
    <xf numFmtId="0" fontId="18" fillId="0" borderId="0" xfId="0" applyFont="1" applyFill="1" applyAlignment="1" applyProtection="1">
      <alignment vertical="center" wrapText="1"/>
    </xf>
    <xf numFmtId="0" fontId="25" fillId="0" borderId="0" xfId="0" applyFont="1" applyAlignment="1" applyProtection="1">
      <alignment vertical="center"/>
    </xf>
    <xf numFmtId="0" fontId="26" fillId="0" borderId="0" xfId="0" applyFont="1" applyAlignment="1" applyProtection="1">
      <alignment vertical="center"/>
    </xf>
    <xf numFmtId="0" fontId="31" fillId="0" borderId="0" xfId="0" applyFont="1" applyFill="1" applyBorder="1" applyAlignment="1" applyProtection="1">
      <alignment horizontal="left" vertical="center" indent="1" shrinkToFit="1"/>
    </xf>
    <xf numFmtId="0" fontId="31" fillId="0" borderId="0" xfId="0" applyFont="1" applyBorder="1" applyAlignment="1" applyProtection="1">
      <alignment horizontal="left" vertical="center" indent="1" shrinkToFit="1"/>
    </xf>
    <xf numFmtId="180" fontId="31" fillId="0" borderId="0" xfId="2" applyNumberFormat="1" applyFont="1" applyFill="1" applyBorder="1" applyAlignment="1" applyProtection="1">
      <alignment horizontal="right" vertical="center" shrinkToFit="1"/>
    </xf>
    <xf numFmtId="0" fontId="31" fillId="0" borderId="0" xfId="0" applyFont="1" applyBorder="1" applyAlignment="1" applyProtection="1">
      <alignment vertical="center" shrinkToFit="1"/>
    </xf>
    <xf numFmtId="0" fontId="31" fillId="0" borderId="0" xfId="0" applyNumberFormat="1" applyFont="1" applyBorder="1" applyAlignment="1" applyProtection="1">
      <alignment horizontal="center" vertical="center" shrinkToFi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4" xfId="0" applyFont="1" applyBorder="1" applyAlignment="1" applyProtection="1">
      <alignment horizontal="center" vertical="center" shrinkToFit="1"/>
    </xf>
    <xf numFmtId="177" fontId="8" fillId="0" borderId="54" xfId="1" applyNumberFormat="1" applyFont="1" applyBorder="1" applyAlignment="1" applyProtection="1">
      <alignment horizontal="right" vertical="center" shrinkToFit="1"/>
      <protection locked="0"/>
    </xf>
    <xf numFmtId="177" fontId="8" fillId="0" borderId="51" xfId="1" applyNumberFormat="1" applyFont="1" applyBorder="1" applyAlignment="1" applyProtection="1">
      <alignment horizontal="right" vertical="center" shrinkToFit="1"/>
      <protection locked="0"/>
    </xf>
    <xf numFmtId="0" fontId="8" fillId="0" borderId="54" xfId="0" applyFont="1" applyBorder="1" applyAlignment="1" applyProtection="1">
      <alignment horizontal="center" vertical="center"/>
    </xf>
    <xf numFmtId="177" fontId="8" fillId="0" borderId="55" xfId="1" applyNumberFormat="1" applyFont="1" applyBorder="1" applyAlignment="1" applyProtection="1">
      <alignment horizontal="right" vertical="center" shrinkToFit="1"/>
      <protection locked="0"/>
    </xf>
    <xf numFmtId="0" fontId="8" fillId="0" borderId="18" xfId="0" applyFont="1" applyFill="1" applyBorder="1" applyAlignment="1" applyProtection="1">
      <alignment horizontal="center" vertical="center"/>
    </xf>
    <xf numFmtId="0" fontId="8" fillId="0" borderId="22"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14" xfId="0" applyFont="1" applyFill="1" applyBorder="1" applyAlignment="1" applyProtection="1">
      <alignment horizontal="center" vertical="center" shrinkToFit="1"/>
    </xf>
    <xf numFmtId="0" fontId="24" fillId="0" borderId="14" xfId="0" applyFont="1" applyBorder="1" applyAlignment="1" applyProtection="1">
      <alignment horizontal="center" vertical="center" shrinkToFit="1"/>
    </xf>
    <xf numFmtId="177" fontId="8" fillId="0" borderId="14" xfId="1" applyNumberFormat="1" applyFont="1" applyBorder="1" applyAlignment="1" applyProtection="1">
      <alignment horizontal="right" vertical="center" shrinkToFit="1"/>
      <protection locked="0"/>
    </xf>
    <xf numFmtId="177" fontId="8" fillId="0" borderId="4" xfId="1" applyNumberFormat="1" applyFont="1" applyBorder="1" applyAlignment="1" applyProtection="1">
      <alignment horizontal="right" vertical="center" shrinkToFit="1"/>
      <protection locked="0"/>
    </xf>
    <xf numFmtId="0" fontId="8" fillId="0" borderId="14" xfId="0" applyFont="1" applyBorder="1" applyAlignment="1" applyProtection="1">
      <alignment horizontal="center" vertical="center"/>
    </xf>
    <xf numFmtId="177" fontId="8" fillId="0" borderId="56" xfId="1" applyNumberFormat="1" applyFont="1" applyBorder="1" applyAlignment="1" applyProtection="1">
      <alignment horizontal="right" vertical="center" shrinkToFit="1"/>
      <protection locked="0"/>
    </xf>
    <xf numFmtId="0" fontId="8" fillId="0" borderId="58" xfId="0" applyFont="1" applyFill="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177" fontId="8" fillId="0" borderId="58" xfId="1" applyNumberFormat="1" applyFont="1" applyBorder="1" applyAlignment="1" applyProtection="1">
      <alignment horizontal="right" vertical="center" shrinkToFit="1"/>
      <protection locked="0"/>
    </xf>
    <xf numFmtId="177" fontId="8" fillId="0" borderId="47" xfId="1" applyNumberFormat="1" applyFont="1" applyBorder="1" applyAlignment="1" applyProtection="1">
      <alignment horizontal="right" vertical="center" shrinkToFit="1"/>
      <protection locked="0"/>
    </xf>
    <xf numFmtId="0" fontId="8" fillId="0" borderId="58" xfId="0" applyFont="1" applyBorder="1" applyAlignment="1" applyProtection="1">
      <alignment horizontal="center" vertical="center"/>
    </xf>
    <xf numFmtId="177" fontId="8" fillId="0" borderId="59" xfId="1" applyNumberFormat="1" applyFont="1" applyBorder="1" applyAlignment="1" applyProtection="1">
      <alignment horizontal="right" vertical="center" shrinkToFit="1"/>
      <protection locked="0"/>
    </xf>
    <xf numFmtId="0" fontId="8" fillId="0" borderId="60" xfId="0" applyFont="1" applyFill="1" applyBorder="1" applyAlignment="1" applyProtection="1">
      <alignment horizontal="center" vertical="center" shrinkToFit="1"/>
    </xf>
    <xf numFmtId="0" fontId="24" fillId="0" borderId="60" xfId="0" applyFont="1" applyBorder="1" applyAlignment="1" applyProtection="1">
      <alignment horizontal="center" vertical="center" shrinkToFit="1"/>
    </xf>
    <xf numFmtId="177" fontId="8" fillId="0" borderId="60" xfId="1" applyNumberFormat="1" applyFont="1" applyBorder="1" applyAlignment="1" applyProtection="1">
      <alignment horizontal="right" vertical="center" shrinkToFit="1"/>
    </xf>
    <xf numFmtId="177" fontId="8" fillId="0" borderId="52" xfId="1" applyNumberFormat="1" applyFont="1" applyBorder="1" applyAlignment="1" applyProtection="1">
      <alignment horizontal="right" vertical="center" shrinkToFit="1"/>
    </xf>
    <xf numFmtId="0" fontId="8" fillId="0" borderId="60" xfId="0" applyFont="1" applyBorder="1" applyAlignment="1" applyProtection="1">
      <alignment horizontal="center" vertical="center"/>
    </xf>
    <xf numFmtId="177" fontId="8" fillId="0" borderId="61" xfId="1" applyNumberFormat="1" applyFont="1" applyBorder="1" applyAlignment="1" applyProtection="1">
      <alignment horizontal="right" vertical="center" shrinkToFit="1"/>
    </xf>
    <xf numFmtId="177" fontId="8" fillId="0" borderId="21" xfId="1" applyNumberFormat="1" applyFont="1" applyBorder="1" applyAlignment="1" applyProtection="1">
      <alignment horizontal="right" vertical="center" shrinkToFit="1"/>
    </xf>
    <xf numFmtId="177" fontId="8" fillId="0" borderId="22" xfId="1" applyNumberFormat="1" applyFont="1" applyBorder="1" applyAlignment="1" applyProtection="1">
      <alignment horizontal="right" vertical="center" shrinkToFit="1"/>
    </xf>
    <xf numFmtId="38" fontId="8" fillId="0" borderId="22" xfId="2" applyFont="1" applyFill="1" applyBorder="1" applyAlignment="1" applyProtection="1">
      <alignment horizontal="center" vertical="center"/>
    </xf>
    <xf numFmtId="177" fontId="10" fillId="0" borderId="16" xfId="0" applyNumberFormat="1" applyFont="1" applyBorder="1" applyAlignment="1" applyProtection="1">
      <alignment horizontal="right" vertical="center"/>
    </xf>
    <xf numFmtId="177" fontId="10" fillId="0" borderId="17" xfId="0" applyNumberFormat="1" applyFont="1" applyBorder="1" applyAlignment="1" applyProtection="1">
      <alignment horizontal="right" vertical="center"/>
    </xf>
    <xf numFmtId="0" fontId="10" fillId="0" borderId="49"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xf>
    <xf numFmtId="177" fontId="15" fillId="0" borderId="15" xfId="0" applyNumberFormat="1" applyFont="1" applyFill="1" applyBorder="1" applyAlignment="1" applyProtection="1">
      <alignment horizontal="right" vertical="center"/>
    </xf>
    <xf numFmtId="177" fontId="15" fillId="0" borderId="16" xfId="0" applyNumberFormat="1" applyFont="1" applyFill="1" applyBorder="1" applyAlignment="1" applyProtection="1">
      <alignment horizontal="right" vertical="center"/>
    </xf>
    <xf numFmtId="0" fontId="15" fillId="0" borderId="16"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31" fillId="0" borderId="19" xfId="0" applyNumberFormat="1" applyFont="1" applyBorder="1" applyAlignment="1" applyProtection="1">
      <alignment horizontal="center" vertical="center" shrinkToFit="1"/>
    </xf>
    <xf numFmtId="0" fontId="10" fillId="0" borderId="53"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xf>
    <xf numFmtId="0" fontId="15" fillId="0" borderId="49" xfId="0" applyFont="1" applyFill="1" applyBorder="1" applyAlignment="1" applyProtection="1">
      <alignment horizontal="left" vertical="center" indent="1" shrinkToFit="1"/>
    </xf>
    <xf numFmtId="0" fontId="15" fillId="0" borderId="15" xfId="0" applyFont="1" applyFill="1" applyBorder="1" applyAlignment="1" applyProtection="1">
      <alignment horizontal="left" vertical="center" indent="1" shrinkToFit="1"/>
    </xf>
    <xf numFmtId="0" fontId="10" fillId="0" borderId="0" xfId="0" applyFont="1" applyFill="1" applyBorder="1" applyAlignment="1" applyProtection="1">
      <alignment horizontal="center" vertical="center"/>
    </xf>
    <xf numFmtId="177" fontId="10" fillId="0" borderId="41" xfId="1" applyNumberFormat="1" applyFont="1" applyFill="1" applyBorder="1" applyAlignment="1" applyProtection="1">
      <alignment horizontal="right" vertical="center" shrinkToFit="1"/>
    </xf>
    <xf numFmtId="177" fontId="23" fillId="0" borderId="41" xfId="0" applyNumberFormat="1" applyFont="1" applyBorder="1" applyAlignment="1" applyProtection="1">
      <alignment vertical="center" shrinkToFit="1"/>
    </xf>
    <xf numFmtId="177" fontId="23" fillId="0" borderId="43" xfId="0" applyNumberFormat="1" applyFont="1" applyBorder="1" applyAlignment="1" applyProtection="1">
      <alignment vertical="center" shrinkToFit="1"/>
    </xf>
    <xf numFmtId="0" fontId="8" fillId="0" borderId="21" xfId="0" applyFont="1" applyFill="1" applyBorder="1" applyAlignment="1" applyProtection="1">
      <alignment horizontal="left" vertical="center" indent="1" shrinkToFit="1"/>
    </xf>
    <xf numFmtId="0" fontId="24" fillId="0" borderId="22" xfId="0" applyFont="1" applyBorder="1" applyAlignment="1" applyProtection="1">
      <alignment horizontal="left" vertical="center" indent="1" shrinkToFit="1"/>
    </xf>
    <xf numFmtId="177" fontId="10" fillId="0" borderId="17" xfId="2" applyNumberFormat="1" applyFont="1" applyFill="1" applyBorder="1" applyAlignment="1" applyProtection="1">
      <alignment horizontal="right" vertical="center" shrinkToFit="1"/>
    </xf>
    <xf numFmtId="177" fontId="10" fillId="0" borderId="49" xfId="2" applyNumberFormat="1" applyFont="1" applyFill="1" applyBorder="1" applyAlignment="1" applyProtection="1">
      <alignment horizontal="right" vertical="center" shrinkToFit="1"/>
    </xf>
    <xf numFmtId="0" fontId="10" fillId="0" borderId="18" xfId="0"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177" fontId="10" fillId="0" borderId="41" xfId="2" applyNumberFormat="1" applyFont="1" applyFill="1" applyBorder="1" applyAlignment="1" applyProtection="1">
      <alignment horizontal="right" vertical="center" shrinkToFit="1"/>
    </xf>
    <xf numFmtId="0" fontId="8" fillId="0" borderId="24" xfId="0" applyFont="1" applyFill="1" applyBorder="1" applyAlignment="1" applyProtection="1">
      <alignment horizontal="left" vertical="center" indent="1" shrinkToFit="1"/>
    </xf>
    <xf numFmtId="0" fontId="24" fillId="0" borderId="25" xfId="0" applyFont="1" applyBorder="1" applyAlignment="1" applyProtection="1">
      <alignment horizontal="left" vertical="center" indent="1" shrinkToFit="1"/>
    </xf>
    <xf numFmtId="180" fontId="10" fillId="0" borderId="25" xfId="1" applyNumberFormat="1" applyFont="1" applyFill="1" applyBorder="1" applyAlignment="1" applyProtection="1">
      <alignment horizontal="right" vertical="center" shrinkToFit="1"/>
    </xf>
    <xf numFmtId="180" fontId="23" fillId="0" borderId="25" xfId="0" applyNumberFormat="1" applyFont="1" applyBorder="1" applyAlignment="1" applyProtection="1">
      <alignment vertical="center" shrinkToFit="1"/>
    </xf>
    <xf numFmtId="180" fontId="23" fillId="0" borderId="26" xfId="0" applyNumberFormat="1" applyFont="1" applyBorder="1" applyAlignment="1" applyProtection="1">
      <alignment vertical="center" shrinkToFit="1"/>
    </xf>
    <xf numFmtId="0" fontId="10" fillId="0" borderId="47"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8" fillId="0" borderId="37" xfId="0" applyFont="1" applyFill="1" applyBorder="1" applyAlignment="1" applyProtection="1">
      <alignment horizontal="left" vertical="center" indent="1" shrinkToFit="1"/>
    </xf>
    <xf numFmtId="0" fontId="24" fillId="0" borderId="38" xfId="0" applyFont="1" applyBorder="1" applyAlignment="1" applyProtection="1">
      <alignment horizontal="left" vertical="center" indent="1" shrinkToFit="1"/>
    </xf>
    <xf numFmtId="180" fontId="10" fillId="0" borderId="38" xfId="1" applyNumberFormat="1" applyFont="1" applyFill="1" applyBorder="1" applyAlignment="1" applyProtection="1">
      <alignment horizontal="right" vertical="center" shrinkToFit="1"/>
    </xf>
    <xf numFmtId="0" fontId="23" fillId="0" borderId="38" xfId="0" applyFont="1" applyBorder="1" applyAlignment="1" applyProtection="1">
      <alignment vertical="center" shrinkToFit="1"/>
    </xf>
    <xf numFmtId="0" fontId="23" fillId="0" borderId="39" xfId="0" applyFont="1" applyBorder="1" applyAlignment="1" applyProtection="1">
      <alignment vertical="center" shrinkToFit="1"/>
    </xf>
    <xf numFmtId="180" fontId="23" fillId="0" borderId="38" xfId="0" applyNumberFormat="1" applyFont="1" applyBorder="1" applyAlignment="1" applyProtection="1">
      <alignment vertical="center" shrinkToFit="1"/>
    </xf>
    <xf numFmtId="180" fontId="23" fillId="0" borderId="39" xfId="0" applyNumberFormat="1" applyFont="1" applyBorder="1" applyAlignment="1" applyProtection="1">
      <alignment vertical="center" shrinkToFit="1"/>
    </xf>
    <xf numFmtId="0" fontId="10" fillId="0" borderId="51"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23" fillId="0" borderId="25" xfId="0" applyFont="1" applyBorder="1" applyAlignment="1" applyProtection="1">
      <alignment vertical="center" shrinkToFit="1"/>
    </xf>
    <xf numFmtId="0" fontId="23" fillId="0" borderId="26" xfId="0" applyFont="1" applyBorder="1" applyAlignment="1" applyProtection="1">
      <alignment vertical="center" shrinkToFit="1"/>
    </xf>
    <xf numFmtId="0" fontId="10" fillId="0" borderId="16" xfId="0" applyFont="1" applyFill="1" applyBorder="1" applyAlignment="1" applyProtection="1">
      <alignment vertical="center"/>
    </xf>
    <xf numFmtId="0" fontId="10" fillId="0" borderId="17" xfId="0" applyFont="1" applyFill="1" applyBorder="1" applyAlignment="1" applyProtection="1">
      <alignment vertical="center"/>
    </xf>
    <xf numFmtId="0" fontId="15" fillId="0" borderId="16" xfId="0" applyFont="1" applyFill="1" applyBorder="1" applyAlignment="1" applyProtection="1">
      <alignment horizontal="left" vertical="center" indent="1" shrinkToFit="1"/>
    </xf>
    <xf numFmtId="0" fontId="0" fillId="0" borderId="16" xfId="0" applyFont="1" applyBorder="1" applyAlignment="1" applyProtection="1">
      <alignment horizontal="left" vertical="center" indent="1" shrinkToFit="1"/>
    </xf>
    <xf numFmtId="0" fontId="10" fillId="0" borderId="16" xfId="0" applyFont="1" applyFill="1" applyBorder="1" applyAlignment="1" applyProtection="1">
      <alignment vertical="center" shrinkToFit="1"/>
    </xf>
    <xf numFmtId="0" fontId="0" fillId="0" borderId="16" xfId="0" applyFont="1" applyBorder="1" applyAlignment="1" applyProtection="1">
      <alignment vertical="center" shrinkToFit="1"/>
    </xf>
    <xf numFmtId="0" fontId="10" fillId="0" borderId="15" xfId="0" applyFont="1" applyFill="1" applyBorder="1" applyAlignment="1" applyProtection="1">
      <alignment horizontal="center" vertical="center"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177" fontId="10" fillId="0" borderId="16" xfId="0" applyNumberFormat="1" applyFont="1" applyFill="1" applyBorder="1" applyAlignment="1" applyProtection="1">
      <alignment vertical="center" shrinkToFit="1"/>
    </xf>
    <xf numFmtId="0" fontId="0" fillId="0" borderId="17" xfId="0" applyFont="1" applyBorder="1" applyAlignment="1" applyProtection="1">
      <alignment vertical="center" shrinkToFit="1"/>
    </xf>
    <xf numFmtId="0" fontId="10" fillId="0" borderId="19"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18" xfId="0" applyFont="1" applyFill="1" applyBorder="1" applyAlignment="1" applyProtection="1">
      <alignment horizontal="center" vertical="center" shrinkToFit="1"/>
    </xf>
    <xf numFmtId="0" fontId="0" fillId="0" borderId="19" xfId="0" applyFont="1" applyBorder="1" applyAlignment="1" applyProtection="1">
      <alignment horizontal="center" vertical="center" shrinkToFit="1"/>
    </xf>
    <xf numFmtId="0" fontId="0" fillId="0" borderId="20" xfId="0" applyFont="1" applyBorder="1" applyAlignment="1" applyProtection="1">
      <alignment horizontal="center" vertical="center" shrinkToFit="1"/>
    </xf>
    <xf numFmtId="0" fontId="10" fillId="0" borderId="25" xfId="0" applyFont="1" applyFill="1" applyBorder="1" applyAlignment="1" applyProtection="1">
      <alignment vertical="center"/>
    </xf>
    <xf numFmtId="0" fontId="10" fillId="0" borderId="26" xfId="0" applyFont="1" applyFill="1" applyBorder="1" applyAlignment="1" applyProtection="1">
      <alignment vertical="center"/>
    </xf>
    <xf numFmtId="0" fontId="10" fillId="0" borderId="21" xfId="0" applyFont="1" applyFill="1" applyBorder="1" applyAlignment="1" applyProtection="1">
      <alignment horizontal="center" vertical="center" shrinkToFit="1"/>
    </xf>
    <xf numFmtId="0" fontId="0" fillId="0" borderId="22" xfId="0" applyFont="1" applyBorder="1" applyAlignment="1" applyProtection="1">
      <alignment horizontal="center" vertical="center" shrinkToFit="1"/>
    </xf>
    <xf numFmtId="0" fontId="0" fillId="0" borderId="23" xfId="0" applyFont="1" applyBorder="1" applyAlignment="1" applyProtection="1">
      <alignment horizontal="center" vertical="center" shrinkToFit="1"/>
    </xf>
    <xf numFmtId="179" fontId="10" fillId="0" borderId="22" xfId="2" applyNumberFormat="1" applyFont="1" applyFill="1" applyBorder="1" applyAlignment="1" applyProtection="1">
      <alignment horizontal="right" vertical="center" shrinkToFit="1"/>
    </xf>
    <xf numFmtId="177" fontId="10" fillId="0" borderId="22" xfId="2" applyNumberFormat="1" applyFont="1" applyFill="1" applyBorder="1" applyAlignment="1" applyProtection="1">
      <alignment horizontal="center" vertical="center" shrinkToFit="1"/>
    </xf>
    <xf numFmtId="177" fontId="10" fillId="0" borderId="22" xfId="2" applyNumberFormat="1" applyFont="1" applyFill="1" applyBorder="1" applyAlignment="1" applyProtection="1">
      <alignment horizontal="right" vertical="center" shrinkToFit="1"/>
    </xf>
    <xf numFmtId="177" fontId="22" fillId="0" borderId="22" xfId="2" applyNumberFormat="1" applyFont="1" applyFill="1" applyBorder="1" applyAlignment="1" applyProtection="1">
      <alignment horizontal="center" vertical="center"/>
    </xf>
    <xf numFmtId="177" fontId="22" fillId="0" borderId="23" xfId="2" applyNumberFormat="1" applyFont="1" applyFill="1" applyBorder="1" applyAlignment="1" applyProtection="1">
      <alignment horizontal="center" vertical="center"/>
    </xf>
    <xf numFmtId="0" fontId="8" fillId="0" borderId="0" xfId="0" applyFont="1" applyFill="1" applyAlignment="1" applyProtection="1">
      <alignment horizontal="center" vertical="center"/>
    </xf>
    <xf numFmtId="49" fontId="13" fillId="0" borderId="0" xfId="0" applyNumberFormat="1" applyFont="1" applyFill="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2" fillId="0" borderId="0" xfId="0" applyFont="1" applyFill="1" applyAlignment="1" applyProtection="1">
      <alignment horizontal="center" vertical="center"/>
    </xf>
    <xf numFmtId="0" fontId="19" fillId="0" borderId="5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shrinkToFit="1"/>
      <protection locked="0"/>
    </xf>
    <xf numFmtId="0" fontId="2" fillId="0" borderId="0" xfId="0" applyFont="1" applyFill="1" applyAlignment="1" applyProtection="1">
      <alignment horizontal="left" vertical="center"/>
    </xf>
    <xf numFmtId="0" fontId="8" fillId="0" borderId="0" xfId="0" applyFont="1" applyFill="1" applyBorder="1" applyAlignment="1" applyProtection="1">
      <alignment horizontal="center" vertical="center" wrapText="1"/>
    </xf>
    <xf numFmtId="0" fontId="10" fillId="0" borderId="0" xfId="0" applyFont="1" applyAlignment="1" applyProtection="1">
      <alignment horizontal="center" vertical="center"/>
    </xf>
    <xf numFmtId="38" fontId="10" fillId="0" borderId="0" xfId="0" applyNumberFormat="1" applyFont="1" applyAlignment="1" applyProtection="1">
      <alignment horizontal="center" vertical="center"/>
    </xf>
    <xf numFmtId="38" fontId="10" fillId="0" borderId="49" xfId="1" applyFont="1" applyFill="1" applyBorder="1" applyAlignment="1" applyProtection="1">
      <alignment horizontal="right" vertical="center" shrinkToFit="1"/>
    </xf>
    <xf numFmtId="38" fontId="10" fillId="0" borderId="15" xfId="1" applyFont="1" applyFill="1" applyBorder="1" applyAlignment="1" applyProtection="1">
      <alignment horizontal="right" vertical="center" shrinkToFit="1"/>
    </xf>
    <xf numFmtId="38" fontId="10" fillId="0" borderId="17" xfId="1" applyFont="1" applyFill="1" applyBorder="1" applyAlignment="1" applyProtection="1">
      <alignment horizontal="right" vertical="center" shrinkToFit="1"/>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5" fillId="0" borderId="21" xfId="0" applyFont="1" applyFill="1" applyBorder="1" applyAlignment="1" applyProtection="1">
      <alignment horizontal="center" vertical="center" shrinkToFit="1"/>
    </xf>
    <xf numFmtId="0" fontId="15" fillId="0" borderId="22" xfId="0" applyFont="1" applyFill="1" applyBorder="1" applyAlignment="1" applyProtection="1">
      <alignment horizontal="center" vertical="center" shrinkToFit="1"/>
    </xf>
    <xf numFmtId="38" fontId="10" fillId="0" borderId="22" xfId="0" applyNumberFormat="1" applyFont="1" applyFill="1" applyBorder="1" applyAlignment="1" applyProtection="1">
      <alignment horizontal="right" vertical="center" shrinkToFit="1"/>
    </xf>
    <xf numFmtId="38" fontId="15" fillId="0" borderId="22" xfId="0" applyNumberFormat="1" applyFont="1" applyFill="1" applyBorder="1" applyAlignment="1" applyProtection="1">
      <alignment horizontal="center" vertical="center" shrinkToFit="1"/>
    </xf>
    <xf numFmtId="38" fontId="10" fillId="0" borderId="22" xfId="1" applyFont="1" applyFill="1" applyBorder="1" applyAlignment="1" applyProtection="1">
      <alignment horizontal="center" vertical="center"/>
    </xf>
    <xf numFmtId="38" fontId="10" fillId="0" borderId="23" xfId="1" applyFont="1" applyFill="1" applyBorder="1" applyAlignment="1" applyProtection="1">
      <alignment horizontal="center" vertical="center"/>
    </xf>
    <xf numFmtId="38" fontId="10" fillId="0" borderId="47" xfId="2" applyFont="1" applyFill="1" applyBorder="1" applyAlignment="1" applyProtection="1">
      <alignment horizontal="right" vertical="center"/>
      <protection locked="0"/>
    </xf>
    <xf numFmtId="38" fontId="10" fillId="0" borderId="38" xfId="2" applyFont="1" applyFill="1" applyBorder="1" applyAlignment="1" applyProtection="1">
      <alignment horizontal="right" vertical="center"/>
      <protection locked="0"/>
    </xf>
    <xf numFmtId="38" fontId="10" fillId="0" borderId="38" xfId="2" applyFont="1" applyFill="1" applyBorder="1" applyAlignment="1" applyProtection="1">
      <alignment horizontal="center" vertical="center"/>
    </xf>
    <xf numFmtId="38" fontId="10" fillId="0" borderId="39" xfId="2" applyFont="1" applyFill="1" applyBorder="1" applyAlignment="1" applyProtection="1">
      <alignment horizontal="center" vertical="center"/>
    </xf>
    <xf numFmtId="178" fontId="10" fillId="0" borderId="37" xfId="2" applyNumberFormat="1" applyFont="1" applyFill="1" applyBorder="1" applyAlignment="1" applyProtection="1">
      <alignment horizontal="right" vertical="center"/>
      <protection locked="0"/>
    </xf>
    <xf numFmtId="178" fontId="10" fillId="0" borderId="38" xfId="2" applyNumberFormat="1" applyFont="1" applyFill="1" applyBorder="1" applyAlignment="1" applyProtection="1">
      <alignment horizontal="right" vertical="center"/>
      <protection locked="0"/>
    </xf>
    <xf numFmtId="178" fontId="10" fillId="0" borderId="46" xfId="2" applyNumberFormat="1" applyFont="1" applyFill="1" applyBorder="1" applyAlignment="1" applyProtection="1">
      <alignment horizontal="right" vertical="center"/>
      <protection locked="0"/>
    </xf>
    <xf numFmtId="0" fontId="10" fillId="0" borderId="37" xfId="0" applyFont="1" applyFill="1" applyBorder="1" applyAlignment="1" applyProtection="1">
      <alignment horizontal="center" vertical="center" shrinkToFit="1"/>
      <protection locked="0"/>
    </xf>
    <xf numFmtId="0" fontId="10" fillId="0" borderId="38" xfId="0" applyFont="1" applyFill="1" applyBorder="1" applyAlignment="1" applyProtection="1">
      <alignment horizontal="center" vertical="center" shrinkToFit="1"/>
      <protection locked="0"/>
    </xf>
    <xf numFmtId="0" fontId="10" fillId="0" borderId="46" xfId="0" applyFont="1" applyFill="1" applyBorder="1" applyAlignment="1" applyProtection="1">
      <alignment horizontal="center" vertical="center" shrinkToFit="1"/>
      <protection locked="0"/>
    </xf>
    <xf numFmtId="38" fontId="10" fillId="0" borderId="47" xfId="1" applyFont="1" applyFill="1" applyBorder="1" applyAlignment="1" applyProtection="1">
      <alignment horizontal="right" vertical="center"/>
      <protection locked="0"/>
    </xf>
    <xf numFmtId="38" fontId="10" fillId="0" borderId="38" xfId="1" applyFont="1" applyFill="1" applyBorder="1" applyAlignment="1" applyProtection="1">
      <alignment horizontal="right" vertical="center"/>
      <protection locked="0"/>
    </xf>
    <xf numFmtId="38" fontId="10" fillId="0" borderId="38" xfId="1" applyFont="1" applyFill="1" applyBorder="1" applyAlignment="1" applyProtection="1">
      <alignment horizontal="center" vertical="center"/>
    </xf>
    <xf numFmtId="38" fontId="10" fillId="0" borderId="39" xfId="1" applyFont="1" applyFill="1" applyBorder="1" applyAlignment="1" applyProtection="1">
      <alignment horizontal="center" vertical="center"/>
    </xf>
    <xf numFmtId="0" fontId="10" fillId="0" borderId="33" xfId="0" applyFont="1" applyFill="1" applyBorder="1" applyAlignment="1" applyProtection="1">
      <alignment horizontal="center" vertical="center" shrinkToFit="1"/>
      <protection locked="0"/>
    </xf>
    <xf numFmtId="0" fontId="10" fillId="0" borderId="5"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38" fontId="10" fillId="0" borderId="4" xfId="1" applyFont="1" applyFill="1" applyBorder="1" applyAlignment="1" applyProtection="1">
      <alignment horizontal="right" vertical="center"/>
      <protection locked="0"/>
    </xf>
    <xf numFmtId="38" fontId="10" fillId="0" borderId="5" xfId="1" applyFont="1" applyFill="1" applyBorder="1" applyAlignment="1" applyProtection="1">
      <alignment horizontal="right" vertical="center"/>
      <protection locked="0"/>
    </xf>
    <xf numFmtId="38" fontId="10" fillId="0" borderId="5" xfId="1" applyFont="1" applyFill="1" applyBorder="1" applyAlignment="1" applyProtection="1">
      <alignment horizontal="center" vertical="center"/>
    </xf>
    <xf numFmtId="38" fontId="10" fillId="0" borderId="34" xfId="1" applyFont="1" applyFill="1" applyBorder="1" applyAlignment="1" applyProtection="1">
      <alignment horizontal="center" vertical="center"/>
    </xf>
    <xf numFmtId="178" fontId="10" fillId="0" borderId="33" xfId="2" applyNumberFormat="1" applyFont="1" applyFill="1" applyBorder="1" applyAlignment="1" applyProtection="1">
      <alignment horizontal="right" vertical="center"/>
      <protection locked="0"/>
    </xf>
    <xf numFmtId="178" fontId="10" fillId="0" borderId="5" xfId="2" applyNumberFormat="1" applyFont="1" applyFill="1" applyBorder="1" applyAlignment="1" applyProtection="1">
      <alignment horizontal="right" vertical="center"/>
      <protection locked="0"/>
    </xf>
    <xf numFmtId="178" fontId="10" fillId="0" borderId="6" xfId="2" applyNumberFormat="1" applyFont="1" applyFill="1" applyBorder="1" applyAlignment="1" applyProtection="1">
      <alignment horizontal="right" vertical="center"/>
      <protection locked="0"/>
    </xf>
    <xf numFmtId="38" fontId="10" fillId="0" borderId="4" xfId="2" applyFont="1" applyFill="1" applyBorder="1" applyAlignment="1" applyProtection="1">
      <alignment horizontal="right" vertical="center"/>
      <protection locked="0"/>
    </xf>
    <xf numFmtId="38" fontId="10" fillId="0" borderId="5" xfId="2" applyFont="1" applyFill="1" applyBorder="1" applyAlignment="1" applyProtection="1">
      <alignment horizontal="right" vertical="center"/>
      <protection locked="0"/>
    </xf>
    <xf numFmtId="38" fontId="10" fillId="0" borderId="5" xfId="2" applyFont="1" applyFill="1" applyBorder="1" applyAlignment="1" applyProtection="1">
      <alignment horizontal="center" vertical="center"/>
    </xf>
    <xf numFmtId="38" fontId="10" fillId="0" borderId="34" xfId="2" applyFont="1" applyFill="1" applyBorder="1" applyAlignment="1" applyProtection="1">
      <alignment horizontal="center" vertical="center"/>
    </xf>
    <xf numFmtId="0" fontId="15" fillId="0" borderId="40" xfId="0" applyFont="1" applyFill="1" applyBorder="1" applyAlignment="1" applyProtection="1">
      <alignment horizontal="center" vertical="center" shrinkToFit="1"/>
    </xf>
    <xf numFmtId="0" fontId="15" fillId="0" borderId="41"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38" fontId="10" fillId="0" borderId="22" xfId="0" applyNumberFormat="1" applyFont="1" applyFill="1" applyBorder="1" applyAlignment="1" applyProtection="1">
      <alignment vertical="center" shrinkToFit="1"/>
    </xf>
    <xf numFmtId="0" fontId="10" fillId="0" borderId="24" xfId="0" applyFont="1" applyFill="1" applyBorder="1" applyAlignment="1" applyProtection="1">
      <alignment horizontal="center" vertical="center"/>
    </xf>
    <xf numFmtId="0" fontId="16" fillId="0" borderId="18"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44" xfId="0" applyFont="1" applyBorder="1" applyAlignment="1" applyProtection="1">
      <alignment horizontal="center" vertical="center" wrapText="1"/>
    </xf>
    <xf numFmtId="0" fontId="16" fillId="0" borderId="35"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5" fillId="0" borderId="45"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38" fontId="10" fillId="0" borderId="42" xfId="1" applyFont="1" applyFill="1" applyBorder="1" applyAlignment="1" applyProtection="1">
      <alignment horizontal="right" vertical="center"/>
    </xf>
    <xf numFmtId="38" fontId="10" fillId="0" borderId="41" xfId="1" applyFont="1" applyFill="1" applyBorder="1" applyAlignment="1" applyProtection="1">
      <alignment horizontal="right" vertical="center"/>
    </xf>
    <xf numFmtId="38" fontId="10" fillId="0" borderId="41" xfId="1" applyFont="1" applyFill="1" applyBorder="1" applyAlignment="1" applyProtection="1">
      <alignment horizontal="center" vertical="center"/>
    </xf>
    <xf numFmtId="38" fontId="10" fillId="0" borderId="43" xfId="1" applyFont="1" applyFill="1" applyBorder="1" applyAlignment="1" applyProtection="1">
      <alignment horizontal="center" vertical="center"/>
    </xf>
    <xf numFmtId="0" fontId="10" fillId="0" borderId="31"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38" fontId="10" fillId="0" borderId="1" xfId="1" applyFont="1" applyFill="1" applyBorder="1" applyAlignment="1" applyProtection="1">
      <alignment horizontal="right" vertical="center"/>
      <protection locked="0"/>
    </xf>
    <xf numFmtId="38" fontId="10" fillId="0" borderId="3" xfId="1" applyFont="1" applyFill="1" applyBorder="1" applyAlignment="1" applyProtection="1">
      <alignment horizontal="right" vertical="center"/>
      <protection locked="0"/>
    </xf>
    <xf numFmtId="38" fontId="10" fillId="0" borderId="3" xfId="1" applyFont="1" applyFill="1" applyBorder="1" applyAlignment="1" applyProtection="1">
      <alignment horizontal="center" vertical="center"/>
    </xf>
    <xf numFmtId="38" fontId="10" fillId="0" borderId="32" xfId="1" applyFont="1" applyFill="1" applyBorder="1" applyAlignment="1" applyProtection="1">
      <alignment horizontal="center" vertical="center"/>
    </xf>
    <xf numFmtId="38" fontId="10" fillId="0" borderId="37" xfId="2" applyFont="1" applyFill="1" applyBorder="1" applyAlignment="1" applyProtection="1">
      <alignment horizontal="right" vertical="center" shrinkToFit="1"/>
      <protection locked="0"/>
    </xf>
    <xf numFmtId="38" fontId="10" fillId="0" borderId="38" xfId="2" applyFont="1" applyFill="1" applyBorder="1" applyAlignment="1" applyProtection="1">
      <alignment horizontal="right" vertical="center" shrinkToFit="1"/>
      <protection locked="0"/>
    </xf>
    <xf numFmtId="0" fontId="10" fillId="0" borderId="5"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38" fontId="10" fillId="0" borderId="33" xfId="2" applyFont="1" applyFill="1" applyBorder="1" applyAlignment="1" applyProtection="1">
      <alignment horizontal="right" vertical="center" shrinkToFit="1"/>
      <protection locked="0"/>
    </xf>
    <xf numFmtId="38" fontId="10" fillId="0" borderId="5" xfId="2" applyFont="1" applyFill="1" applyBorder="1" applyAlignment="1" applyProtection="1">
      <alignment horizontal="right" vertical="center" shrinkToFit="1"/>
      <protection locked="0"/>
    </xf>
    <xf numFmtId="38" fontId="10" fillId="0" borderId="31" xfId="2" applyFont="1" applyFill="1" applyBorder="1" applyAlignment="1" applyProtection="1">
      <alignment horizontal="right" vertical="center" shrinkToFit="1"/>
      <protection locked="0"/>
    </xf>
    <xf numFmtId="38" fontId="10" fillId="0" borderId="3" xfId="2" applyFont="1" applyFill="1" applyBorder="1" applyAlignment="1" applyProtection="1">
      <alignment horizontal="right" vertical="center" shrinkToFit="1"/>
      <protection locked="0"/>
    </xf>
    <xf numFmtId="0" fontId="10" fillId="0" borderId="3"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3" xfId="0" applyFont="1" applyFill="1" applyBorder="1" applyAlignment="1" applyProtection="1">
      <alignment vertical="center" shrinkToFit="1"/>
      <protection locked="0"/>
    </xf>
    <xf numFmtId="0" fontId="10" fillId="0" borderId="3" xfId="0" applyFont="1" applyFill="1" applyBorder="1" applyAlignment="1" applyProtection="1">
      <alignment vertical="center"/>
    </xf>
    <xf numFmtId="0" fontId="10" fillId="0" borderId="32" xfId="0" applyFont="1" applyFill="1" applyBorder="1" applyAlignment="1" applyProtection="1">
      <alignment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5" fillId="0" borderId="18"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0" fillId="0" borderId="25" xfId="0" applyFont="1" applyFill="1" applyBorder="1" applyAlignment="1" applyProtection="1">
      <alignment vertical="center" shrinkToFit="1"/>
      <protection locked="0"/>
    </xf>
    <xf numFmtId="0" fontId="15" fillId="0" borderId="24" xfId="0" applyFont="1" applyFill="1" applyBorder="1" applyAlignment="1" applyProtection="1">
      <alignment horizontal="center" vertical="center" shrinkToFit="1"/>
    </xf>
    <xf numFmtId="0" fontId="15" fillId="0" borderId="25" xfId="0" applyFont="1" applyFill="1" applyBorder="1" applyAlignment="1" applyProtection="1">
      <alignment horizontal="center" vertical="center" shrinkToFit="1"/>
    </xf>
    <xf numFmtId="0" fontId="10" fillId="0" borderId="28" xfId="0" applyFont="1" applyFill="1" applyBorder="1" applyAlignment="1" applyProtection="1">
      <alignment horizontal="center" vertical="center" shrinkToFit="1"/>
    </xf>
    <xf numFmtId="0" fontId="10" fillId="0" borderId="29" xfId="0" applyFont="1" applyFill="1" applyBorder="1" applyAlignment="1" applyProtection="1">
      <alignment horizontal="center" vertical="center" shrinkToFit="1"/>
    </xf>
    <xf numFmtId="0" fontId="0" fillId="0" borderId="29" xfId="0" applyFont="1" applyBorder="1" applyAlignment="1" applyProtection="1">
      <alignment horizontal="center" vertical="center" shrinkToFit="1"/>
    </xf>
    <xf numFmtId="0" fontId="0" fillId="0" borderId="30" xfId="0" applyFont="1" applyBorder="1" applyAlignment="1" applyProtection="1">
      <alignment horizontal="center" vertical="center" shrinkToFit="1"/>
    </xf>
    <xf numFmtId="0" fontId="10" fillId="0" borderId="19" xfId="0" applyFont="1" applyFill="1" applyBorder="1" applyAlignment="1" applyProtection="1">
      <alignment horizontal="center" vertical="center" shrinkToFit="1"/>
      <protection locked="0"/>
    </xf>
    <xf numFmtId="0" fontId="10" fillId="0" borderId="22" xfId="0" applyFont="1" applyFill="1" applyBorder="1" applyAlignment="1" applyProtection="1">
      <alignment horizontal="center" vertical="center" shrinkToFit="1"/>
      <protection locked="0"/>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0" fillId="0" borderId="25" xfId="0" applyFont="1" applyBorder="1" applyAlignment="1" applyProtection="1">
      <alignment horizontal="center" vertical="center" shrinkToFit="1"/>
    </xf>
    <xf numFmtId="0" fontId="0" fillId="0" borderId="26" xfId="0" applyFont="1" applyBorder="1" applyAlignment="1" applyProtection="1">
      <alignment horizontal="center" vertical="center" shrinkToFit="1"/>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38" fontId="9" fillId="0" borderId="16" xfId="0" applyNumberFormat="1"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38" fontId="10" fillId="0" borderId="19" xfId="0" applyNumberFormat="1" applyFont="1" applyFill="1" applyBorder="1" applyAlignment="1" applyProtection="1">
      <alignment horizontal="center" vertical="center" shrinkToFit="1"/>
    </xf>
    <xf numFmtId="38" fontId="10" fillId="0" borderId="4" xfId="2" applyFont="1" applyFill="1" applyBorder="1" applyAlignment="1" applyProtection="1">
      <alignment horizontal="center" vertical="center" shrinkToFit="1"/>
      <protection locked="0"/>
    </xf>
    <xf numFmtId="38" fontId="10" fillId="0" borderId="12" xfId="2" applyFont="1" applyFill="1" applyBorder="1" applyAlignment="1" applyProtection="1">
      <alignment horizontal="center" vertical="center" shrinkToFit="1"/>
      <protection locked="0"/>
    </xf>
    <xf numFmtId="38" fontId="10" fillId="0" borderId="5" xfId="2"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177" fontId="10" fillId="0" borderId="14" xfId="2" applyNumberFormat="1" applyFont="1" applyFill="1" applyBorder="1" applyAlignment="1" applyProtection="1">
      <alignment horizontal="center" vertical="center" shrinkToFit="1"/>
      <protection locked="0"/>
    </xf>
    <xf numFmtId="38" fontId="10" fillId="0" borderId="13" xfId="2" applyFont="1" applyFill="1" applyBorder="1" applyAlignment="1" applyProtection="1">
      <alignment horizontal="center" vertical="center" shrinkToFit="1"/>
      <protection locked="0"/>
    </xf>
    <xf numFmtId="38" fontId="10" fillId="0" borderId="6" xfId="2"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49" fontId="7" fillId="0" borderId="0" xfId="0" applyNumberFormat="1" applyFont="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9" fillId="0" borderId="1"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0" fillId="0" borderId="9" xfId="0" applyFont="1" applyFill="1" applyBorder="1" applyAlignment="1" applyProtection="1">
      <alignment vertical="center"/>
    </xf>
    <xf numFmtId="0" fontId="0" fillId="0" borderId="10" xfId="0" applyFont="1" applyFill="1" applyBorder="1" applyAlignment="1" applyProtection="1">
      <alignment vertical="center"/>
    </xf>
    <xf numFmtId="0" fontId="0" fillId="0" borderId="11" xfId="0" applyFont="1" applyFill="1" applyBorder="1" applyAlignment="1" applyProtection="1">
      <alignment vertical="center"/>
    </xf>
    <xf numFmtId="0" fontId="8" fillId="0" borderId="7" xfId="0" applyFont="1" applyFill="1" applyBorder="1" applyAlignment="1" applyProtection="1">
      <alignment horizontal="center" vertical="center"/>
    </xf>
    <xf numFmtId="0" fontId="9" fillId="0" borderId="7"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3"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176" fontId="9" fillId="0" borderId="1" xfId="1" applyNumberFormat="1" applyFont="1" applyFill="1" applyBorder="1" applyAlignment="1" applyProtection="1">
      <alignment horizontal="right" vertical="center" shrinkToFit="1"/>
    </xf>
    <xf numFmtId="176" fontId="9" fillId="0" borderId="3" xfId="1" applyNumberFormat="1" applyFont="1" applyFill="1" applyBorder="1" applyAlignment="1" applyProtection="1">
      <alignment horizontal="right" vertical="center" shrinkToFit="1"/>
    </xf>
    <xf numFmtId="176" fontId="9" fillId="0" borderId="9" xfId="1" applyNumberFormat="1" applyFont="1" applyFill="1" applyBorder="1" applyAlignment="1" applyProtection="1">
      <alignment horizontal="right" vertical="center" shrinkToFit="1"/>
    </xf>
    <xf numFmtId="176" fontId="9" fillId="0" borderId="10" xfId="1" applyNumberFormat="1" applyFont="1" applyFill="1" applyBorder="1" applyAlignment="1" applyProtection="1">
      <alignment horizontal="right" vertical="center" shrinkToFit="1"/>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38" fontId="5" fillId="0" borderId="1" xfId="1" applyFont="1" applyFill="1" applyBorder="1" applyAlignment="1" applyProtection="1">
      <alignment horizontal="right" vertical="center"/>
    </xf>
    <xf numFmtId="38" fontId="5" fillId="0" borderId="3" xfId="1" applyFont="1" applyFill="1" applyBorder="1" applyAlignment="1" applyProtection="1">
      <alignment horizontal="right" vertical="center"/>
    </xf>
    <xf numFmtId="38" fontId="5" fillId="0" borderId="9" xfId="1" applyFont="1" applyFill="1" applyBorder="1" applyAlignment="1" applyProtection="1">
      <alignment horizontal="right" vertical="center"/>
    </xf>
    <xf numFmtId="38" fontId="5" fillId="0" borderId="10" xfId="1" applyFont="1" applyFill="1" applyBorder="1" applyAlignment="1" applyProtection="1">
      <alignment horizontal="right" vertical="center"/>
    </xf>
  </cellXfs>
  <cellStyles count="3">
    <cellStyle name="桁区切り" xfId="1" builtinId="6"/>
    <cellStyle name="桁区切り 2" xfId="2"/>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W431"/>
  <sheetViews>
    <sheetView showGridLines="0" showRowColHeaders="0" showZeros="0" tabSelected="1" view="pageBreakPreview" zoomScaleNormal="100" zoomScaleSheetLayoutView="100" workbookViewId="0">
      <selection activeCell="I4" sqref="I4:P5"/>
    </sheetView>
  </sheetViews>
  <sheetFormatPr defaultRowHeight="13.5"/>
  <cols>
    <col min="1" max="38" width="1.75" style="1" customWidth="1"/>
    <col min="39" max="39" width="1.75" style="117" customWidth="1"/>
    <col min="40" max="65" width="1.75" style="1" customWidth="1"/>
    <col min="66" max="66" width="3.375" style="1" customWidth="1"/>
    <col min="67" max="67" width="1.75" style="1" customWidth="1"/>
    <col min="68" max="92" width="4.125" style="1" customWidth="1"/>
    <col min="93" max="93" width="0.125" style="1" customWidth="1"/>
    <col min="94" max="94" width="9" style="1"/>
    <col min="95" max="95" width="13.125" style="1" hidden="1" customWidth="1"/>
    <col min="96" max="96" width="2.375" style="1" customWidth="1"/>
    <col min="97" max="97" width="20.125" style="1" customWidth="1"/>
    <col min="98" max="110" width="2.125" style="1" customWidth="1"/>
    <col min="111" max="16384" width="9" style="1"/>
  </cols>
  <sheetData>
    <row r="1" spans="1:81" ht="18" customHeight="1">
      <c r="AM1" s="1"/>
      <c r="AZ1" s="2" t="s">
        <v>0</v>
      </c>
      <c r="BA1" s="3"/>
      <c r="BB1" s="3"/>
      <c r="BC1" s="3"/>
      <c r="BD1" s="3"/>
      <c r="BE1" s="3"/>
      <c r="BF1" s="3"/>
      <c r="BG1" s="3"/>
      <c r="BH1" s="3"/>
      <c r="BI1" s="3"/>
      <c r="BJ1" s="3"/>
      <c r="BK1" s="3"/>
      <c r="BL1" s="3"/>
      <c r="BM1" s="3"/>
    </row>
    <row r="2" spans="1:81" ht="24">
      <c r="B2" s="4"/>
      <c r="H2" s="5"/>
      <c r="I2" s="5"/>
      <c r="J2" s="5"/>
      <c r="K2" s="5"/>
      <c r="L2" s="5"/>
      <c r="M2" s="5"/>
      <c r="N2" s="5"/>
      <c r="O2" s="5"/>
      <c r="P2" s="5"/>
      <c r="Q2" s="5"/>
      <c r="R2" s="5"/>
      <c r="S2" s="5"/>
      <c r="T2" s="5"/>
      <c r="U2" s="5"/>
      <c r="V2" s="374" t="s">
        <v>1</v>
      </c>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5"/>
      <c r="AZ2" s="5"/>
      <c r="BA2" s="5"/>
      <c r="BB2" s="5"/>
      <c r="BC2" s="5"/>
      <c r="BD2" s="5"/>
      <c r="BE2" s="5"/>
      <c r="BF2" s="5"/>
      <c r="BG2" s="5"/>
      <c r="BH2" s="5"/>
      <c r="BI2" s="5"/>
      <c r="BJ2" s="5"/>
      <c r="BK2" s="5"/>
    </row>
    <row r="3" spans="1:81" ht="12" customHeight="1">
      <c r="B3" s="4"/>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81" ht="12" customHeight="1">
      <c r="A4" s="7"/>
      <c r="B4" s="375" t="s">
        <v>2</v>
      </c>
      <c r="C4" s="376"/>
      <c r="D4" s="379" t="s">
        <v>3</v>
      </c>
      <c r="E4" s="380"/>
      <c r="F4" s="380"/>
      <c r="G4" s="380"/>
      <c r="H4" s="381"/>
      <c r="I4" s="385"/>
      <c r="J4" s="386"/>
      <c r="K4" s="386"/>
      <c r="L4" s="386"/>
      <c r="M4" s="386"/>
      <c r="N4" s="386"/>
      <c r="O4" s="386"/>
      <c r="P4" s="387"/>
      <c r="Q4" s="375" t="s">
        <v>4</v>
      </c>
      <c r="R4" s="376"/>
      <c r="S4" s="393" t="s">
        <v>5</v>
      </c>
      <c r="T4" s="394"/>
      <c r="U4" s="394"/>
      <c r="V4" s="395"/>
      <c r="W4" s="396"/>
      <c r="X4" s="397"/>
      <c r="Y4" s="397"/>
      <c r="Z4" s="397"/>
      <c r="AA4" s="397"/>
      <c r="AB4" s="397"/>
      <c r="AC4" s="397"/>
      <c r="AD4" s="397"/>
      <c r="AE4" s="397"/>
      <c r="AF4" s="397"/>
      <c r="AG4" s="397"/>
      <c r="AH4" s="397"/>
      <c r="AI4" s="398"/>
      <c r="AJ4" s="399" t="s">
        <v>6</v>
      </c>
      <c r="AK4" s="400"/>
      <c r="AL4" s="400"/>
      <c r="AM4" s="400"/>
      <c r="AN4" s="400"/>
      <c r="AO4" s="400"/>
      <c r="AP4" s="400"/>
      <c r="AQ4" s="400"/>
      <c r="AR4" s="400"/>
      <c r="AS4" s="400"/>
      <c r="AT4" s="400"/>
      <c r="AU4" s="400"/>
      <c r="AV4" s="400"/>
      <c r="AW4" s="400"/>
      <c r="AX4" s="400"/>
      <c r="AY4" s="400"/>
      <c r="AZ4" s="400"/>
      <c r="BA4" s="400"/>
      <c r="BB4" s="400"/>
      <c r="BC4" s="400"/>
      <c r="BD4" s="400"/>
      <c r="BE4" s="401"/>
      <c r="BF4" s="405" t="s">
        <v>7</v>
      </c>
      <c r="BG4" s="406"/>
      <c r="BH4" s="406"/>
      <c r="BI4" s="406"/>
      <c r="BJ4" s="406"/>
      <c r="BK4" s="406"/>
      <c r="BL4" s="406"/>
      <c r="BM4" s="406"/>
      <c r="BN4" s="407"/>
    </row>
    <row r="5" spans="1:81" ht="12" customHeight="1">
      <c r="A5" s="7"/>
      <c r="B5" s="377"/>
      <c r="C5" s="378"/>
      <c r="D5" s="382"/>
      <c r="E5" s="383"/>
      <c r="F5" s="383"/>
      <c r="G5" s="383"/>
      <c r="H5" s="384"/>
      <c r="I5" s="388"/>
      <c r="J5" s="389"/>
      <c r="K5" s="389"/>
      <c r="L5" s="389"/>
      <c r="M5" s="389"/>
      <c r="N5" s="389"/>
      <c r="O5" s="389"/>
      <c r="P5" s="390"/>
      <c r="Q5" s="377"/>
      <c r="R5" s="378"/>
      <c r="S5" s="411" t="s">
        <v>8</v>
      </c>
      <c r="T5" s="128"/>
      <c r="U5" s="128"/>
      <c r="V5" s="129"/>
      <c r="W5" s="385"/>
      <c r="X5" s="386"/>
      <c r="Y5" s="386"/>
      <c r="Z5" s="386"/>
      <c r="AA5" s="386"/>
      <c r="AB5" s="386"/>
      <c r="AC5" s="386"/>
      <c r="AD5" s="386"/>
      <c r="AE5" s="386"/>
      <c r="AF5" s="386"/>
      <c r="AG5" s="386"/>
      <c r="AH5" s="386"/>
      <c r="AI5" s="387"/>
      <c r="AJ5" s="402"/>
      <c r="AK5" s="403"/>
      <c r="AL5" s="403"/>
      <c r="AM5" s="403"/>
      <c r="AN5" s="403"/>
      <c r="AO5" s="403"/>
      <c r="AP5" s="403"/>
      <c r="AQ5" s="403"/>
      <c r="AR5" s="403"/>
      <c r="AS5" s="403"/>
      <c r="AT5" s="403"/>
      <c r="AU5" s="403"/>
      <c r="AV5" s="403"/>
      <c r="AW5" s="403"/>
      <c r="AX5" s="403"/>
      <c r="AY5" s="403"/>
      <c r="AZ5" s="403"/>
      <c r="BA5" s="403"/>
      <c r="BB5" s="403"/>
      <c r="BC5" s="403"/>
      <c r="BD5" s="403"/>
      <c r="BE5" s="404"/>
      <c r="BF5" s="408"/>
      <c r="BG5" s="409"/>
      <c r="BH5" s="409"/>
      <c r="BI5" s="409"/>
      <c r="BJ5" s="409"/>
      <c r="BK5" s="409"/>
      <c r="BL5" s="409"/>
      <c r="BM5" s="409"/>
      <c r="BN5" s="410"/>
    </row>
    <row r="6" spans="1:81" ht="12" customHeight="1">
      <c r="A6" s="7"/>
      <c r="B6" s="377"/>
      <c r="C6" s="378"/>
      <c r="D6" s="379" t="s">
        <v>9</v>
      </c>
      <c r="E6" s="415"/>
      <c r="F6" s="415"/>
      <c r="G6" s="415"/>
      <c r="H6" s="416"/>
      <c r="I6" s="385"/>
      <c r="J6" s="420"/>
      <c r="K6" s="420"/>
      <c r="L6" s="420"/>
      <c r="M6" s="420"/>
      <c r="N6" s="420"/>
      <c r="O6" s="420"/>
      <c r="P6" s="421"/>
      <c r="Q6" s="377"/>
      <c r="R6" s="378"/>
      <c r="S6" s="411"/>
      <c r="T6" s="128"/>
      <c r="U6" s="128"/>
      <c r="V6" s="129"/>
      <c r="W6" s="412"/>
      <c r="X6" s="413"/>
      <c r="Y6" s="413"/>
      <c r="Z6" s="413"/>
      <c r="AA6" s="413"/>
      <c r="AB6" s="413"/>
      <c r="AC6" s="413"/>
      <c r="AD6" s="413"/>
      <c r="AE6" s="413"/>
      <c r="AF6" s="413"/>
      <c r="AG6" s="413"/>
      <c r="AH6" s="413"/>
      <c r="AI6" s="414"/>
      <c r="AJ6" s="425" t="str">
        <f>IF(BA11="","",AVERAGE(I11:BD11))</f>
        <v/>
      </c>
      <c r="AK6" s="426"/>
      <c r="AL6" s="426"/>
      <c r="AM6" s="426"/>
      <c r="AN6" s="426"/>
      <c r="AO6" s="426"/>
      <c r="AP6" s="426"/>
      <c r="AQ6" s="426"/>
      <c r="AR6" s="426"/>
      <c r="AS6" s="426"/>
      <c r="AT6" s="426"/>
      <c r="AU6" s="426"/>
      <c r="AV6" s="426"/>
      <c r="AW6" s="426"/>
      <c r="AX6" s="426"/>
      <c r="AY6" s="426"/>
      <c r="AZ6" s="426"/>
      <c r="BA6" s="426"/>
      <c r="BB6" s="426"/>
      <c r="BC6" s="426"/>
      <c r="BD6" s="429" t="s">
        <v>10</v>
      </c>
      <c r="BE6" s="430"/>
      <c r="BF6" s="433">
        <f>SUM(U16,AK16,BA16)</f>
        <v>0</v>
      </c>
      <c r="BG6" s="434"/>
      <c r="BH6" s="434"/>
      <c r="BI6" s="434"/>
      <c r="BJ6" s="434"/>
      <c r="BK6" s="434"/>
      <c r="BL6" s="434"/>
      <c r="BM6" s="429" t="s">
        <v>11</v>
      </c>
      <c r="BN6" s="430"/>
    </row>
    <row r="7" spans="1:81" ht="12" customHeight="1">
      <c r="A7" s="7"/>
      <c r="B7" s="377"/>
      <c r="C7" s="378"/>
      <c r="D7" s="417"/>
      <c r="E7" s="418"/>
      <c r="F7" s="418"/>
      <c r="G7" s="418"/>
      <c r="H7" s="419"/>
      <c r="I7" s="422"/>
      <c r="J7" s="423"/>
      <c r="K7" s="423"/>
      <c r="L7" s="423"/>
      <c r="M7" s="423"/>
      <c r="N7" s="423"/>
      <c r="O7" s="423"/>
      <c r="P7" s="424"/>
      <c r="Q7" s="391"/>
      <c r="R7" s="392"/>
      <c r="S7" s="382"/>
      <c r="T7" s="383"/>
      <c r="U7" s="383"/>
      <c r="V7" s="384"/>
      <c r="W7" s="388"/>
      <c r="X7" s="389"/>
      <c r="Y7" s="389"/>
      <c r="Z7" s="389"/>
      <c r="AA7" s="389"/>
      <c r="AB7" s="389"/>
      <c r="AC7" s="389"/>
      <c r="AD7" s="389"/>
      <c r="AE7" s="389"/>
      <c r="AF7" s="389"/>
      <c r="AG7" s="389"/>
      <c r="AH7" s="389"/>
      <c r="AI7" s="390"/>
      <c r="AJ7" s="427"/>
      <c r="AK7" s="428"/>
      <c r="AL7" s="428"/>
      <c r="AM7" s="428"/>
      <c r="AN7" s="428"/>
      <c r="AO7" s="428"/>
      <c r="AP7" s="428"/>
      <c r="AQ7" s="428"/>
      <c r="AR7" s="428"/>
      <c r="AS7" s="428"/>
      <c r="AT7" s="428"/>
      <c r="AU7" s="428"/>
      <c r="AV7" s="428"/>
      <c r="AW7" s="428"/>
      <c r="AX7" s="428"/>
      <c r="AY7" s="428"/>
      <c r="AZ7" s="428"/>
      <c r="BA7" s="428"/>
      <c r="BB7" s="428"/>
      <c r="BC7" s="428"/>
      <c r="BD7" s="431"/>
      <c r="BE7" s="432"/>
      <c r="BF7" s="435"/>
      <c r="BG7" s="436"/>
      <c r="BH7" s="436"/>
      <c r="BI7" s="436"/>
      <c r="BJ7" s="436"/>
      <c r="BK7" s="436"/>
      <c r="BL7" s="436"/>
      <c r="BM7" s="431"/>
      <c r="BN7" s="432"/>
    </row>
    <row r="8" spans="1:81" ht="11.25" customHeight="1">
      <c r="A8" s="7"/>
      <c r="B8" s="8"/>
      <c r="C8" s="8"/>
      <c r="D8" s="9"/>
      <c r="E8" s="9"/>
      <c r="F8" s="9"/>
      <c r="G8" s="9"/>
      <c r="H8" s="9"/>
      <c r="I8" s="9"/>
      <c r="J8" s="9"/>
      <c r="K8" s="9"/>
      <c r="L8" s="9"/>
      <c r="N8" s="10"/>
      <c r="O8" s="10"/>
      <c r="P8" s="10"/>
      <c r="Q8" s="11"/>
      <c r="R8" s="12"/>
      <c r="S8" s="12"/>
      <c r="T8" s="11"/>
      <c r="U8" s="13"/>
      <c r="V8" s="13"/>
      <c r="W8" s="13"/>
      <c r="X8" s="13"/>
      <c r="Y8" s="13"/>
      <c r="Z8" s="13"/>
      <c r="AA8" s="14"/>
      <c r="AB8" s="14"/>
      <c r="AC8" s="14"/>
      <c r="AD8" s="14"/>
      <c r="AE8" s="14"/>
      <c r="AF8" s="14"/>
      <c r="AG8" s="14"/>
      <c r="AH8" s="14"/>
      <c r="AI8" s="14"/>
      <c r="AJ8" s="14"/>
      <c r="AK8" s="14"/>
      <c r="AL8" s="14"/>
      <c r="AM8" s="14"/>
      <c r="AN8" s="14"/>
      <c r="AO8" s="14"/>
      <c r="AP8" s="14"/>
      <c r="AQ8" s="14"/>
      <c r="AR8" s="14"/>
      <c r="AS8" s="14"/>
      <c r="AT8" s="14"/>
      <c r="AU8" s="14"/>
      <c r="AV8" s="14"/>
      <c r="AW8" s="14"/>
      <c r="AX8" s="15"/>
      <c r="AY8" s="7"/>
      <c r="AZ8" s="7"/>
      <c r="BA8" s="7"/>
    </row>
    <row r="9" spans="1:81" ht="15.75" customHeight="1">
      <c r="A9" s="7"/>
      <c r="B9" s="371" t="s">
        <v>12</v>
      </c>
      <c r="C9" s="372"/>
      <c r="D9" s="372"/>
      <c r="E9" s="372"/>
      <c r="F9" s="372"/>
      <c r="G9" s="372"/>
      <c r="H9" s="373"/>
      <c r="I9" s="366" t="s">
        <v>13</v>
      </c>
      <c r="J9" s="367"/>
      <c r="K9" s="367"/>
      <c r="L9" s="368"/>
      <c r="M9" s="366" t="s">
        <v>14</v>
      </c>
      <c r="N9" s="367"/>
      <c r="O9" s="367"/>
      <c r="P9" s="368"/>
      <c r="Q9" s="366" t="s">
        <v>15</v>
      </c>
      <c r="R9" s="367"/>
      <c r="S9" s="367"/>
      <c r="T9" s="368"/>
      <c r="U9" s="366" t="s">
        <v>16</v>
      </c>
      <c r="V9" s="367"/>
      <c r="W9" s="367"/>
      <c r="X9" s="368"/>
      <c r="Y9" s="366" t="s">
        <v>17</v>
      </c>
      <c r="Z9" s="367"/>
      <c r="AA9" s="367"/>
      <c r="AB9" s="368"/>
      <c r="AC9" s="366" t="s">
        <v>18</v>
      </c>
      <c r="AD9" s="367"/>
      <c r="AE9" s="367"/>
      <c r="AF9" s="368"/>
      <c r="AG9" s="366" t="s">
        <v>19</v>
      </c>
      <c r="AH9" s="367"/>
      <c r="AI9" s="367"/>
      <c r="AJ9" s="368"/>
      <c r="AK9" s="366" t="s">
        <v>20</v>
      </c>
      <c r="AL9" s="367"/>
      <c r="AM9" s="367"/>
      <c r="AN9" s="368"/>
      <c r="AO9" s="366" t="s">
        <v>21</v>
      </c>
      <c r="AP9" s="367"/>
      <c r="AQ9" s="367"/>
      <c r="AR9" s="368"/>
      <c r="AS9" s="366" t="s">
        <v>22</v>
      </c>
      <c r="AT9" s="367"/>
      <c r="AU9" s="367"/>
      <c r="AV9" s="368"/>
      <c r="AW9" s="366" t="s">
        <v>23</v>
      </c>
      <c r="AX9" s="367"/>
      <c r="AY9" s="367"/>
      <c r="AZ9" s="368"/>
      <c r="BA9" s="366" t="s">
        <v>24</v>
      </c>
      <c r="BB9" s="367"/>
      <c r="BC9" s="367"/>
      <c r="BD9" s="368"/>
    </row>
    <row r="10" spans="1:81" ht="20.25" customHeight="1">
      <c r="A10" s="7"/>
      <c r="B10" s="369" t="s">
        <v>25</v>
      </c>
      <c r="C10" s="370"/>
      <c r="D10" s="370"/>
      <c r="E10" s="370"/>
      <c r="F10" s="370"/>
      <c r="G10" s="370"/>
      <c r="H10" s="370"/>
      <c r="I10" s="358"/>
      <c r="J10" s="359"/>
      <c r="K10" s="364"/>
      <c r="L10" s="365"/>
      <c r="M10" s="358"/>
      <c r="N10" s="359"/>
      <c r="O10" s="364"/>
      <c r="P10" s="365"/>
      <c r="Q10" s="358"/>
      <c r="R10" s="359"/>
      <c r="S10" s="364"/>
      <c r="T10" s="365"/>
      <c r="U10" s="358"/>
      <c r="V10" s="359"/>
      <c r="W10" s="364"/>
      <c r="X10" s="365"/>
      <c r="Y10" s="358"/>
      <c r="Z10" s="359"/>
      <c r="AA10" s="364"/>
      <c r="AB10" s="365"/>
      <c r="AC10" s="358"/>
      <c r="AD10" s="359"/>
      <c r="AE10" s="364"/>
      <c r="AF10" s="365"/>
      <c r="AG10" s="358"/>
      <c r="AH10" s="359"/>
      <c r="AI10" s="364"/>
      <c r="AJ10" s="365"/>
      <c r="AK10" s="358"/>
      <c r="AL10" s="359"/>
      <c r="AM10" s="364"/>
      <c r="AN10" s="365"/>
      <c r="AO10" s="358"/>
      <c r="AP10" s="359"/>
      <c r="AQ10" s="364"/>
      <c r="AR10" s="365"/>
      <c r="AS10" s="358"/>
      <c r="AT10" s="359"/>
      <c r="AU10" s="364"/>
      <c r="AV10" s="365"/>
      <c r="AW10" s="358"/>
      <c r="AX10" s="359"/>
      <c r="AY10" s="364"/>
      <c r="AZ10" s="365"/>
      <c r="BA10" s="358"/>
      <c r="BB10" s="359"/>
      <c r="BC10" s="360"/>
      <c r="BD10" s="359"/>
      <c r="BE10" s="16"/>
      <c r="BF10" s="17"/>
      <c r="BG10" s="17"/>
      <c r="BH10" s="17"/>
      <c r="BI10" s="17"/>
      <c r="BJ10" s="17"/>
      <c r="BK10" s="17"/>
      <c r="BL10" s="17"/>
      <c r="BM10" s="17"/>
      <c r="BN10" s="17"/>
      <c r="BO10" s="17"/>
    </row>
    <row r="11" spans="1:81" ht="20.25" customHeight="1">
      <c r="A11" s="7"/>
      <c r="B11" s="361" t="s">
        <v>26</v>
      </c>
      <c r="C11" s="362"/>
      <c r="D11" s="362"/>
      <c r="E11" s="362"/>
      <c r="F11" s="362"/>
      <c r="G11" s="362"/>
      <c r="H11" s="362"/>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3"/>
      <c r="BB11" s="363"/>
      <c r="BC11" s="363"/>
      <c r="BD11" s="363"/>
      <c r="BE11" s="16"/>
      <c r="BF11" s="17"/>
      <c r="BG11" s="17"/>
      <c r="BH11" s="17"/>
      <c r="BI11" s="17"/>
      <c r="BJ11" s="17"/>
      <c r="BK11" s="17"/>
      <c r="BL11" s="17"/>
      <c r="BM11" s="17"/>
      <c r="BN11" s="17"/>
      <c r="BO11" s="17"/>
    </row>
    <row r="12" spans="1:81" ht="16.5" customHeight="1" thickBot="1">
      <c r="A12" s="7"/>
      <c r="B12" s="17"/>
      <c r="C12" s="17"/>
      <c r="D12" s="18"/>
      <c r="E12" s="18"/>
      <c r="F12" s="18"/>
      <c r="G12" s="18"/>
      <c r="H12" s="18"/>
      <c r="I12" s="18"/>
      <c r="J12" s="18"/>
      <c r="K12" s="18"/>
      <c r="L12" s="18"/>
      <c r="N12" s="10"/>
      <c r="O12" s="10"/>
      <c r="P12" s="10"/>
      <c r="Q12" s="11"/>
      <c r="R12" s="12"/>
      <c r="S12" s="12"/>
      <c r="T12" s="11"/>
      <c r="U12" s="13"/>
      <c r="V12" s="13"/>
      <c r="W12" s="13"/>
      <c r="X12" s="13"/>
      <c r="Y12" s="13"/>
      <c r="Z12" s="13"/>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5"/>
      <c r="AY12" s="7"/>
      <c r="AZ12" s="7"/>
      <c r="BA12" s="7"/>
    </row>
    <row r="13" spans="1:81" ht="19.5" customHeight="1" thickBot="1">
      <c r="A13" s="7"/>
      <c r="B13" s="353" t="s">
        <v>27</v>
      </c>
      <c r="C13" s="354"/>
      <c r="D13" s="354"/>
      <c r="E13" s="355"/>
      <c r="F13" s="356"/>
      <c r="G13" s="356"/>
      <c r="H13" s="354" t="s">
        <v>28</v>
      </c>
      <c r="I13" s="354"/>
      <c r="J13" s="355"/>
      <c r="K13" s="356"/>
      <c r="L13" s="19" t="s">
        <v>29</v>
      </c>
      <c r="M13" s="20"/>
      <c r="N13" s="21"/>
      <c r="O13" s="10"/>
      <c r="P13" s="10"/>
      <c r="Q13" s="11"/>
      <c r="R13" s="12"/>
      <c r="S13" s="12"/>
      <c r="T13" s="11"/>
      <c r="U13" s="13"/>
      <c r="V13" s="13"/>
      <c r="W13" s="13"/>
      <c r="X13" s="13"/>
      <c r="Y13" s="13"/>
      <c r="Z13" s="13"/>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5"/>
      <c r="BO13" s="7"/>
    </row>
    <row r="14" spans="1:81" ht="14.25" customHeight="1">
      <c r="A14" s="22"/>
      <c r="B14" s="226" t="s">
        <v>30</v>
      </c>
      <c r="C14" s="224"/>
      <c r="D14" s="224"/>
      <c r="E14" s="224"/>
      <c r="F14" s="224"/>
      <c r="G14" s="224"/>
      <c r="H14" s="224"/>
      <c r="I14" s="224"/>
      <c r="J14" s="224"/>
      <c r="K14" s="224"/>
      <c r="L14" s="224"/>
      <c r="M14" s="224"/>
      <c r="N14" s="224"/>
      <c r="O14" s="224"/>
      <c r="P14" s="227"/>
      <c r="Q14" s="227"/>
      <c r="R14" s="228"/>
      <c r="S14" s="138" t="s">
        <v>31</v>
      </c>
      <c r="T14" s="125"/>
      <c r="U14" s="357">
        <f>E13</f>
        <v>0</v>
      </c>
      <c r="V14" s="224"/>
      <c r="W14" s="169" t="s">
        <v>28</v>
      </c>
      <c r="X14" s="169"/>
      <c r="Y14" s="224" t="str">
        <f>IF(J13="","",J13)</f>
        <v/>
      </c>
      <c r="Z14" s="224"/>
      <c r="AA14" s="169" t="s">
        <v>32</v>
      </c>
      <c r="AB14" s="169"/>
      <c r="AC14" s="347"/>
      <c r="AD14" s="347"/>
      <c r="AE14" s="23" t="s">
        <v>11</v>
      </c>
      <c r="AF14" s="23" t="s">
        <v>33</v>
      </c>
      <c r="AG14" s="23"/>
      <c r="AH14" s="24"/>
      <c r="AI14" s="138" t="s">
        <v>31</v>
      </c>
      <c r="AJ14" s="125"/>
      <c r="AK14" s="224">
        <f>IF(U14="","",U14)</f>
        <v>0</v>
      </c>
      <c r="AL14" s="224"/>
      <c r="AM14" s="169" t="s">
        <v>28</v>
      </c>
      <c r="AN14" s="169" t="str">
        <f>IF(Y13="","",Y13)</f>
        <v/>
      </c>
      <c r="AO14" s="224" t="str">
        <f>IF(Y14="","",Y14)</f>
        <v/>
      </c>
      <c r="AP14" s="224"/>
      <c r="AQ14" s="169" t="s">
        <v>32</v>
      </c>
      <c r="AR14" s="169"/>
      <c r="AS14" s="347"/>
      <c r="AT14" s="347"/>
      <c r="AU14" s="23" t="s">
        <v>11</v>
      </c>
      <c r="AV14" s="23" t="s">
        <v>33</v>
      </c>
      <c r="AW14" s="23"/>
      <c r="AX14" s="24"/>
      <c r="AY14" s="138" t="s">
        <v>31</v>
      </c>
      <c r="AZ14" s="125"/>
      <c r="BA14" s="224">
        <f>IF(AK14="","",AK14)</f>
        <v>0</v>
      </c>
      <c r="BB14" s="224"/>
      <c r="BC14" s="169" t="s">
        <v>28</v>
      </c>
      <c r="BD14" s="169" t="str">
        <f>IF(AO13="","",AO13)</f>
        <v/>
      </c>
      <c r="BE14" s="224" t="str">
        <f>IF(AO14="","",AO14)</f>
        <v/>
      </c>
      <c r="BF14" s="224"/>
      <c r="BG14" s="169" t="s">
        <v>32</v>
      </c>
      <c r="BH14" s="169"/>
      <c r="BI14" s="347"/>
      <c r="BJ14" s="347"/>
      <c r="BK14" s="23" t="s">
        <v>11</v>
      </c>
      <c r="BL14" s="23" t="s">
        <v>33</v>
      </c>
      <c r="BM14" s="23"/>
      <c r="BN14" s="24"/>
    </row>
    <row r="15" spans="1:81" ht="14.25" customHeight="1" thickBot="1">
      <c r="A15" s="25"/>
      <c r="B15" s="231"/>
      <c r="C15" s="225"/>
      <c r="D15" s="225"/>
      <c r="E15" s="225"/>
      <c r="F15" s="225"/>
      <c r="G15" s="225"/>
      <c r="H15" s="225"/>
      <c r="I15" s="225"/>
      <c r="J15" s="225"/>
      <c r="K15" s="225"/>
      <c r="L15" s="225"/>
      <c r="M15" s="225"/>
      <c r="N15" s="225"/>
      <c r="O15" s="225"/>
      <c r="P15" s="232"/>
      <c r="Q15" s="232"/>
      <c r="R15" s="233"/>
      <c r="S15" s="130"/>
      <c r="T15" s="131"/>
      <c r="U15" s="225"/>
      <c r="V15" s="225"/>
      <c r="W15" s="188"/>
      <c r="X15" s="188"/>
      <c r="Y15" s="225"/>
      <c r="Z15" s="225"/>
      <c r="AA15" s="188"/>
      <c r="AB15" s="188"/>
      <c r="AC15" s="348"/>
      <c r="AD15" s="348"/>
      <c r="AE15" s="26" t="s">
        <v>11</v>
      </c>
      <c r="AF15" s="26" t="s">
        <v>34</v>
      </c>
      <c r="AG15" s="26"/>
      <c r="AH15" s="27"/>
      <c r="AI15" s="130"/>
      <c r="AJ15" s="131"/>
      <c r="AK15" s="225"/>
      <c r="AL15" s="225"/>
      <c r="AM15" s="188"/>
      <c r="AN15" s="188"/>
      <c r="AO15" s="225"/>
      <c r="AP15" s="225"/>
      <c r="AQ15" s="188"/>
      <c r="AR15" s="188"/>
      <c r="AS15" s="348"/>
      <c r="AT15" s="348"/>
      <c r="AU15" s="26" t="s">
        <v>11</v>
      </c>
      <c r="AV15" s="26" t="s">
        <v>34</v>
      </c>
      <c r="AW15" s="26"/>
      <c r="AX15" s="27"/>
      <c r="AY15" s="130"/>
      <c r="AZ15" s="131"/>
      <c r="BA15" s="225"/>
      <c r="BB15" s="225"/>
      <c r="BC15" s="188"/>
      <c r="BD15" s="188"/>
      <c r="BE15" s="225"/>
      <c r="BF15" s="225"/>
      <c r="BG15" s="188"/>
      <c r="BH15" s="188"/>
      <c r="BI15" s="348"/>
      <c r="BJ15" s="348"/>
      <c r="BK15" s="26" t="s">
        <v>11</v>
      </c>
      <c r="BL15" s="26" t="s">
        <v>34</v>
      </c>
      <c r="BM15" s="26"/>
      <c r="BN15" s="27"/>
      <c r="BP15" s="28"/>
      <c r="BQ15" s="28"/>
      <c r="BR15" s="28"/>
      <c r="BS15" s="28"/>
      <c r="BT15" s="28"/>
      <c r="BU15" s="28"/>
      <c r="BV15" s="28"/>
      <c r="BW15" s="28"/>
      <c r="BX15" s="28"/>
      <c r="BY15" s="28"/>
      <c r="BZ15" s="28"/>
      <c r="CA15" s="28"/>
      <c r="CB15" s="28"/>
      <c r="CC15" s="28"/>
    </row>
    <row r="16" spans="1:81" ht="14.25" customHeight="1">
      <c r="A16" s="25"/>
      <c r="B16" s="349" t="s">
        <v>35</v>
      </c>
      <c r="C16" s="350"/>
      <c r="D16" s="350"/>
      <c r="E16" s="350"/>
      <c r="F16" s="350"/>
      <c r="G16" s="350"/>
      <c r="H16" s="350"/>
      <c r="I16" s="350"/>
      <c r="J16" s="350"/>
      <c r="K16" s="350"/>
      <c r="L16" s="350"/>
      <c r="M16" s="350"/>
      <c r="N16" s="350"/>
      <c r="O16" s="350"/>
      <c r="P16" s="351"/>
      <c r="Q16" s="351"/>
      <c r="R16" s="352"/>
      <c r="S16" s="341" t="s">
        <v>36</v>
      </c>
      <c r="T16" s="342"/>
      <c r="U16" s="340"/>
      <c r="V16" s="340"/>
      <c r="W16" s="340"/>
      <c r="X16" s="340"/>
      <c r="Y16" s="340"/>
      <c r="Z16" s="340"/>
      <c r="AA16" s="340"/>
      <c r="AB16" s="340"/>
      <c r="AC16" s="340"/>
      <c r="AD16" s="340"/>
      <c r="AE16" s="340"/>
      <c r="AF16" s="340"/>
      <c r="AG16" s="229" t="s">
        <v>37</v>
      </c>
      <c r="AH16" s="230"/>
      <c r="AI16" s="341" t="s">
        <v>38</v>
      </c>
      <c r="AJ16" s="342"/>
      <c r="AK16" s="340"/>
      <c r="AL16" s="340"/>
      <c r="AM16" s="340"/>
      <c r="AN16" s="340"/>
      <c r="AO16" s="340"/>
      <c r="AP16" s="340"/>
      <c r="AQ16" s="340"/>
      <c r="AR16" s="340"/>
      <c r="AS16" s="340"/>
      <c r="AT16" s="340"/>
      <c r="AU16" s="340"/>
      <c r="AV16" s="340"/>
      <c r="AW16" s="229" t="s">
        <v>37</v>
      </c>
      <c r="AX16" s="230"/>
      <c r="AY16" s="341" t="s">
        <v>39</v>
      </c>
      <c r="AZ16" s="342"/>
      <c r="BA16" s="340"/>
      <c r="BB16" s="340"/>
      <c r="BC16" s="340"/>
      <c r="BD16" s="340"/>
      <c r="BE16" s="340"/>
      <c r="BF16" s="340"/>
      <c r="BG16" s="340"/>
      <c r="BH16" s="340"/>
      <c r="BI16" s="340"/>
      <c r="BJ16" s="340"/>
      <c r="BK16" s="340"/>
      <c r="BL16" s="340"/>
      <c r="BM16" s="229" t="s">
        <v>37</v>
      </c>
      <c r="BN16" s="230"/>
      <c r="BO16" s="29"/>
      <c r="BP16" s="28"/>
      <c r="BQ16" s="28"/>
      <c r="BR16" s="28"/>
      <c r="BS16" s="28"/>
      <c r="BT16" s="28"/>
      <c r="BU16" s="28"/>
      <c r="BV16" s="28"/>
      <c r="BW16" s="28"/>
      <c r="BX16" s="28"/>
      <c r="BY16" s="28"/>
      <c r="BZ16" s="28"/>
      <c r="CA16" s="28"/>
      <c r="CB16" s="28"/>
      <c r="CC16" s="28"/>
    </row>
    <row r="17" spans="1:74" ht="14.25" customHeight="1" thickBot="1">
      <c r="A17" s="22"/>
      <c r="B17" s="343" t="s">
        <v>40</v>
      </c>
      <c r="C17" s="344"/>
      <c r="D17" s="344"/>
      <c r="E17" s="344"/>
      <c r="F17" s="344"/>
      <c r="G17" s="344"/>
      <c r="H17" s="344"/>
      <c r="I17" s="344"/>
      <c r="J17" s="344"/>
      <c r="K17" s="344"/>
      <c r="L17" s="344"/>
      <c r="M17" s="344"/>
      <c r="N17" s="344"/>
      <c r="O17" s="344"/>
      <c r="P17" s="345"/>
      <c r="Q17" s="345"/>
      <c r="R17" s="346"/>
      <c r="S17" s="30"/>
      <c r="T17" s="31"/>
      <c r="U17" s="332"/>
      <c r="V17" s="332"/>
      <c r="W17" s="332"/>
      <c r="X17" s="332"/>
      <c r="Y17" s="332"/>
      <c r="Z17" s="332"/>
      <c r="AA17" s="332"/>
      <c r="AB17" s="332"/>
      <c r="AC17" s="332"/>
      <c r="AD17" s="332"/>
      <c r="AE17" s="332"/>
      <c r="AF17" s="332"/>
      <c r="AG17" s="333" t="s">
        <v>41</v>
      </c>
      <c r="AH17" s="334"/>
      <c r="AI17" s="30"/>
      <c r="AJ17" s="31"/>
      <c r="AK17" s="332"/>
      <c r="AL17" s="332"/>
      <c r="AM17" s="332"/>
      <c r="AN17" s="332"/>
      <c r="AO17" s="332"/>
      <c r="AP17" s="332"/>
      <c r="AQ17" s="332"/>
      <c r="AR17" s="332"/>
      <c r="AS17" s="332"/>
      <c r="AT17" s="332"/>
      <c r="AU17" s="332"/>
      <c r="AV17" s="332"/>
      <c r="AW17" s="333" t="s">
        <v>41</v>
      </c>
      <c r="AX17" s="334"/>
      <c r="AY17" s="32"/>
      <c r="AZ17" s="33"/>
      <c r="BA17" s="332"/>
      <c r="BB17" s="332"/>
      <c r="BC17" s="332"/>
      <c r="BD17" s="332"/>
      <c r="BE17" s="332"/>
      <c r="BF17" s="332"/>
      <c r="BG17" s="332"/>
      <c r="BH17" s="332"/>
      <c r="BI17" s="332"/>
      <c r="BJ17" s="332"/>
      <c r="BK17" s="332"/>
      <c r="BL17" s="332"/>
      <c r="BM17" s="333" t="s">
        <v>41</v>
      </c>
      <c r="BN17" s="334"/>
      <c r="BO17" s="29"/>
      <c r="BP17" s="28"/>
      <c r="BQ17" s="28"/>
      <c r="BR17" s="28"/>
      <c r="BS17" s="28"/>
      <c r="BT17" s="28"/>
      <c r="BU17" s="28"/>
      <c r="BV17" s="28"/>
    </row>
    <row r="18" spans="1:74" ht="14.25" customHeight="1">
      <c r="B18" s="335" t="s">
        <v>42</v>
      </c>
      <c r="C18" s="336"/>
      <c r="D18" s="336"/>
      <c r="E18" s="336"/>
      <c r="F18" s="336"/>
      <c r="G18" s="336"/>
      <c r="H18" s="336"/>
      <c r="I18" s="336"/>
      <c r="J18" s="336"/>
      <c r="K18" s="336"/>
      <c r="L18" s="336"/>
      <c r="M18" s="336"/>
      <c r="N18" s="336"/>
      <c r="O18" s="336"/>
      <c r="P18" s="336"/>
      <c r="Q18" s="336"/>
      <c r="R18" s="337"/>
      <c r="S18" s="338" t="s">
        <v>43</v>
      </c>
      <c r="T18" s="305"/>
      <c r="U18" s="305"/>
      <c r="V18" s="305"/>
      <c r="W18" s="305"/>
      <c r="X18" s="305"/>
      <c r="Y18" s="305"/>
      <c r="Z18" s="305"/>
      <c r="AA18" s="305"/>
      <c r="AB18" s="305"/>
      <c r="AC18" s="305"/>
      <c r="AD18" s="305"/>
      <c r="AE18" s="305"/>
      <c r="AF18" s="305"/>
      <c r="AG18" s="305"/>
      <c r="AH18" s="306"/>
      <c r="AI18" s="338" t="s">
        <v>43</v>
      </c>
      <c r="AJ18" s="305"/>
      <c r="AK18" s="305"/>
      <c r="AL18" s="305"/>
      <c r="AM18" s="305"/>
      <c r="AN18" s="305"/>
      <c r="AO18" s="305"/>
      <c r="AP18" s="305"/>
      <c r="AQ18" s="305"/>
      <c r="AR18" s="305"/>
      <c r="AS18" s="305"/>
      <c r="AT18" s="305"/>
      <c r="AU18" s="305"/>
      <c r="AV18" s="305"/>
      <c r="AW18" s="305"/>
      <c r="AX18" s="306"/>
      <c r="AY18" s="338" t="s">
        <v>43</v>
      </c>
      <c r="AZ18" s="305"/>
      <c r="BA18" s="305"/>
      <c r="BB18" s="305"/>
      <c r="BC18" s="305"/>
      <c r="BD18" s="305"/>
      <c r="BE18" s="305"/>
      <c r="BF18" s="305"/>
      <c r="BG18" s="305"/>
      <c r="BH18" s="305"/>
      <c r="BI18" s="305"/>
      <c r="BJ18" s="305"/>
      <c r="BK18" s="305"/>
      <c r="BL18" s="305"/>
      <c r="BM18" s="305"/>
      <c r="BN18" s="306"/>
      <c r="BO18" s="34"/>
      <c r="BP18" s="28"/>
      <c r="BQ18" s="28"/>
      <c r="BR18" s="28"/>
      <c r="BS18" s="28"/>
      <c r="BT18" s="28"/>
      <c r="BU18" s="28"/>
      <c r="BV18" s="28"/>
    </row>
    <row r="19" spans="1:74" ht="14.25" customHeight="1">
      <c r="A19" s="22"/>
      <c r="B19" s="291" t="s">
        <v>44</v>
      </c>
      <c r="C19" s="292"/>
      <c r="D19" s="292"/>
      <c r="E19" s="292"/>
      <c r="F19" s="292"/>
      <c r="G19" s="292"/>
      <c r="H19" s="293"/>
      <c r="I19" s="294" t="s">
        <v>45</v>
      </c>
      <c r="J19" s="292"/>
      <c r="K19" s="292"/>
      <c r="L19" s="292"/>
      <c r="M19" s="292"/>
      <c r="N19" s="292"/>
      <c r="O19" s="292"/>
      <c r="P19" s="292"/>
      <c r="Q19" s="292"/>
      <c r="R19" s="295"/>
      <c r="S19" s="339"/>
      <c r="T19" s="308"/>
      <c r="U19" s="308"/>
      <c r="V19" s="308"/>
      <c r="W19" s="308"/>
      <c r="X19" s="308"/>
      <c r="Y19" s="308"/>
      <c r="Z19" s="308"/>
      <c r="AA19" s="308"/>
      <c r="AB19" s="308"/>
      <c r="AC19" s="308"/>
      <c r="AD19" s="308"/>
      <c r="AE19" s="308"/>
      <c r="AF19" s="308"/>
      <c r="AG19" s="308"/>
      <c r="AH19" s="309"/>
      <c r="AI19" s="339"/>
      <c r="AJ19" s="308"/>
      <c r="AK19" s="308"/>
      <c r="AL19" s="308"/>
      <c r="AM19" s="308"/>
      <c r="AN19" s="308"/>
      <c r="AO19" s="308"/>
      <c r="AP19" s="308"/>
      <c r="AQ19" s="308"/>
      <c r="AR19" s="308"/>
      <c r="AS19" s="308"/>
      <c r="AT19" s="308"/>
      <c r="AU19" s="308"/>
      <c r="AV19" s="308"/>
      <c r="AW19" s="308"/>
      <c r="AX19" s="309"/>
      <c r="AY19" s="339"/>
      <c r="AZ19" s="308"/>
      <c r="BA19" s="308"/>
      <c r="BB19" s="308"/>
      <c r="BC19" s="308"/>
      <c r="BD19" s="308"/>
      <c r="BE19" s="308"/>
      <c r="BF19" s="308"/>
      <c r="BG19" s="308"/>
      <c r="BH19" s="308"/>
      <c r="BI19" s="308"/>
      <c r="BJ19" s="308"/>
      <c r="BK19" s="308"/>
      <c r="BL19" s="308"/>
      <c r="BM19" s="308"/>
      <c r="BN19" s="309"/>
      <c r="BO19" s="34"/>
    </row>
    <row r="20" spans="1:74" ht="14.25" customHeight="1">
      <c r="A20" s="25"/>
      <c r="B20" s="291" t="s">
        <v>46</v>
      </c>
      <c r="C20" s="292"/>
      <c r="D20" s="292"/>
      <c r="E20" s="292"/>
      <c r="F20" s="292"/>
      <c r="G20" s="292"/>
      <c r="H20" s="292"/>
      <c r="I20" s="278"/>
      <c r="J20" s="279"/>
      <c r="K20" s="279"/>
      <c r="L20" s="279"/>
      <c r="M20" s="279"/>
      <c r="N20" s="279"/>
      <c r="O20" s="279"/>
      <c r="P20" s="279"/>
      <c r="Q20" s="280" t="s">
        <v>10</v>
      </c>
      <c r="R20" s="281"/>
      <c r="S20" s="326"/>
      <c r="T20" s="327"/>
      <c r="U20" s="327"/>
      <c r="V20" s="327"/>
      <c r="W20" s="327"/>
      <c r="X20" s="327"/>
      <c r="Y20" s="327"/>
      <c r="Z20" s="327"/>
      <c r="AA20" s="327"/>
      <c r="AB20" s="327"/>
      <c r="AC20" s="327"/>
      <c r="AD20" s="327"/>
      <c r="AE20" s="327"/>
      <c r="AF20" s="327"/>
      <c r="AG20" s="324" t="s">
        <v>10</v>
      </c>
      <c r="AH20" s="325"/>
      <c r="AI20" s="326"/>
      <c r="AJ20" s="327"/>
      <c r="AK20" s="327"/>
      <c r="AL20" s="327"/>
      <c r="AM20" s="327"/>
      <c r="AN20" s="327"/>
      <c r="AO20" s="327"/>
      <c r="AP20" s="327"/>
      <c r="AQ20" s="327"/>
      <c r="AR20" s="327"/>
      <c r="AS20" s="327"/>
      <c r="AT20" s="327"/>
      <c r="AU20" s="327"/>
      <c r="AV20" s="327"/>
      <c r="AW20" s="324" t="s">
        <v>10</v>
      </c>
      <c r="AX20" s="325"/>
      <c r="AY20" s="326"/>
      <c r="AZ20" s="327"/>
      <c r="BA20" s="327"/>
      <c r="BB20" s="327"/>
      <c r="BC20" s="327"/>
      <c r="BD20" s="327"/>
      <c r="BE20" s="327"/>
      <c r="BF20" s="327"/>
      <c r="BG20" s="327"/>
      <c r="BH20" s="327"/>
      <c r="BI20" s="327"/>
      <c r="BJ20" s="327"/>
      <c r="BK20" s="327"/>
      <c r="BL20" s="327"/>
      <c r="BM20" s="324" t="s">
        <v>10</v>
      </c>
      <c r="BN20" s="325"/>
      <c r="BO20" s="34"/>
    </row>
    <row r="21" spans="1:74" ht="14.25" customHeight="1">
      <c r="A21" s="25"/>
      <c r="B21" s="291" t="s">
        <v>47</v>
      </c>
      <c r="C21" s="292"/>
      <c r="D21" s="292"/>
      <c r="E21" s="292"/>
      <c r="F21" s="292"/>
      <c r="G21" s="292"/>
      <c r="H21" s="292"/>
      <c r="I21" s="278"/>
      <c r="J21" s="279"/>
      <c r="K21" s="279"/>
      <c r="L21" s="279"/>
      <c r="M21" s="279"/>
      <c r="N21" s="279"/>
      <c r="O21" s="279"/>
      <c r="P21" s="279"/>
      <c r="Q21" s="280" t="s">
        <v>10</v>
      </c>
      <c r="R21" s="281"/>
      <c r="S21" s="328"/>
      <c r="T21" s="329"/>
      <c r="U21" s="329"/>
      <c r="V21" s="329"/>
      <c r="W21" s="329"/>
      <c r="X21" s="329"/>
      <c r="Y21" s="329"/>
      <c r="Z21" s="329"/>
      <c r="AA21" s="329"/>
      <c r="AB21" s="329"/>
      <c r="AC21" s="329"/>
      <c r="AD21" s="329"/>
      <c r="AE21" s="329"/>
      <c r="AF21" s="329"/>
      <c r="AG21" s="330" t="s">
        <v>10</v>
      </c>
      <c r="AH21" s="331"/>
      <c r="AI21" s="328"/>
      <c r="AJ21" s="329"/>
      <c r="AK21" s="329"/>
      <c r="AL21" s="329"/>
      <c r="AM21" s="329"/>
      <c r="AN21" s="329"/>
      <c r="AO21" s="329"/>
      <c r="AP21" s="329"/>
      <c r="AQ21" s="329"/>
      <c r="AR21" s="329"/>
      <c r="AS21" s="329"/>
      <c r="AT21" s="329"/>
      <c r="AU21" s="329"/>
      <c r="AV21" s="329"/>
      <c r="AW21" s="330" t="s">
        <v>10</v>
      </c>
      <c r="AX21" s="331"/>
      <c r="AY21" s="328"/>
      <c r="AZ21" s="329"/>
      <c r="BA21" s="329"/>
      <c r="BB21" s="329"/>
      <c r="BC21" s="329"/>
      <c r="BD21" s="329"/>
      <c r="BE21" s="329"/>
      <c r="BF21" s="329"/>
      <c r="BG21" s="329"/>
      <c r="BH21" s="329"/>
      <c r="BI21" s="329"/>
      <c r="BJ21" s="329"/>
      <c r="BK21" s="329"/>
      <c r="BL21" s="329"/>
      <c r="BM21" s="330" t="s">
        <v>10</v>
      </c>
      <c r="BN21" s="331"/>
      <c r="BO21" s="34"/>
    </row>
    <row r="22" spans="1:74" ht="14.25" customHeight="1" thickBot="1">
      <c r="A22" s="25"/>
      <c r="B22" s="316" t="s">
        <v>48</v>
      </c>
      <c r="C22" s="317"/>
      <c r="D22" s="317"/>
      <c r="E22" s="317"/>
      <c r="F22" s="317"/>
      <c r="G22" s="317"/>
      <c r="H22" s="317"/>
      <c r="I22" s="318"/>
      <c r="J22" s="319"/>
      <c r="K22" s="319"/>
      <c r="L22" s="319"/>
      <c r="M22" s="319"/>
      <c r="N22" s="319"/>
      <c r="O22" s="319"/>
      <c r="P22" s="319"/>
      <c r="Q22" s="320" t="s">
        <v>10</v>
      </c>
      <c r="R22" s="321"/>
      <c r="S22" s="322"/>
      <c r="T22" s="323"/>
      <c r="U22" s="323"/>
      <c r="V22" s="323"/>
      <c r="W22" s="323"/>
      <c r="X22" s="323"/>
      <c r="Y22" s="323"/>
      <c r="Z22" s="323"/>
      <c r="AA22" s="323"/>
      <c r="AB22" s="323"/>
      <c r="AC22" s="323"/>
      <c r="AD22" s="323"/>
      <c r="AE22" s="323"/>
      <c r="AF22" s="323"/>
      <c r="AG22" s="199" t="s">
        <v>10</v>
      </c>
      <c r="AH22" s="200"/>
      <c r="AI22" s="322"/>
      <c r="AJ22" s="323"/>
      <c r="AK22" s="323"/>
      <c r="AL22" s="323"/>
      <c r="AM22" s="323"/>
      <c r="AN22" s="323"/>
      <c r="AO22" s="323"/>
      <c r="AP22" s="323"/>
      <c r="AQ22" s="323"/>
      <c r="AR22" s="323"/>
      <c r="AS22" s="323"/>
      <c r="AT22" s="323"/>
      <c r="AU22" s="323"/>
      <c r="AV22" s="323"/>
      <c r="AW22" s="199" t="s">
        <v>10</v>
      </c>
      <c r="AX22" s="200"/>
      <c r="AY22" s="322"/>
      <c r="AZ22" s="323"/>
      <c r="BA22" s="323"/>
      <c r="BB22" s="323"/>
      <c r="BC22" s="323"/>
      <c r="BD22" s="323"/>
      <c r="BE22" s="323"/>
      <c r="BF22" s="323"/>
      <c r="BG22" s="323"/>
      <c r="BH22" s="323"/>
      <c r="BI22" s="323"/>
      <c r="BJ22" s="323"/>
      <c r="BK22" s="323"/>
      <c r="BL22" s="323"/>
      <c r="BM22" s="199" t="s">
        <v>10</v>
      </c>
      <c r="BN22" s="200"/>
      <c r="BO22" s="34"/>
    </row>
    <row r="23" spans="1:74" ht="21" customHeight="1" thickTop="1" thickBot="1">
      <c r="A23" s="25"/>
      <c r="B23" s="310" t="s">
        <v>49</v>
      </c>
      <c r="C23" s="311"/>
      <c r="D23" s="311"/>
      <c r="E23" s="311"/>
      <c r="F23" s="311"/>
      <c r="G23" s="311"/>
      <c r="H23" s="311"/>
      <c r="I23" s="312">
        <f>SUM(I20:N22)</f>
        <v>0</v>
      </c>
      <c r="J23" s="313"/>
      <c r="K23" s="313"/>
      <c r="L23" s="313"/>
      <c r="M23" s="313"/>
      <c r="N23" s="313"/>
      <c r="O23" s="313"/>
      <c r="P23" s="313"/>
      <c r="Q23" s="314" t="s">
        <v>10</v>
      </c>
      <c r="R23" s="315"/>
      <c r="S23" s="255" t="s">
        <v>50</v>
      </c>
      <c r="T23" s="256"/>
      <c r="U23" s="296">
        <f>SUM(S20:AF22)</f>
        <v>0</v>
      </c>
      <c r="V23" s="296"/>
      <c r="W23" s="296"/>
      <c r="X23" s="296"/>
      <c r="Y23" s="296"/>
      <c r="Z23" s="296"/>
      <c r="AA23" s="296"/>
      <c r="AB23" s="296"/>
      <c r="AC23" s="296"/>
      <c r="AD23" s="296"/>
      <c r="AE23" s="296"/>
      <c r="AF23" s="296"/>
      <c r="AG23" s="188" t="s">
        <v>10</v>
      </c>
      <c r="AH23" s="191"/>
      <c r="AI23" s="255" t="s">
        <v>51</v>
      </c>
      <c r="AJ23" s="256"/>
      <c r="AK23" s="296">
        <f>SUM(AI20:AV22)</f>
        <v>0</v>
      </c>
      <c r="AL23" s="296"/>
      <c r="AM23" s="296"/>
      <c r="AN23" s="296"/>
      <c r="AO23" s="296"/>
      <c r="AP23" s="296"/>
      <c r="AQ23" s="296"/>
      <c r="AR23" s="296"/>
      <c r="AS23" s="296"/>
      <c r="AT23" s="296"/>
      <c r="AU23" s="296"/>
      <c r="AV23" s="296"/>
      <c r="AW23" s="188" t="s">
        <v>10</v>
      </c>
      <c r="AX23" s="191"/>
      <c r="AY23" s="255" t="s">
        <v>52</v>
      </c>
      <c r="AZ23" s="256"/>
      <c r="BA23" s="296">
        <f>SUM(AY20:BL22)</f>
        <v>0</v>
      </c>
      <c r="BB23" s="296"/>
      <c r="BC23" s="296"/>
      <c r="BD23" s="296"/>
      <c r="BE23" s="296"/>
      <c r="BF23" s="296"/>
      <c r="BG23" s="296"/>
      <c r="BH23" s="296"/>
      <c r="BI23" s="296"/>
      <c r="BJ23" s="296"/>
      <c r="BK23" s="296"/>
      <c r="BL23" s="296"/>
      <c r="BM23" s="188" t="s">
        <v>10</v>
      </c>
      <c r="BN23" s="191"/>
      <c r="BO23" s="34"/>
    </row>
    <row r="24" spans="1:74" ht="21" customHeight="1">
      <c r="A24" s="22"/>
      <c r="B24" s="297" t="s">
        <v>53</v>
      </c>
      <c r="C24" s="209"/>
      <c r="D24" s="209"/>
      <c r="E24" s="209"/>
      <c r="F24" s="209"/>
      <c r="G24" s="209"/>
      <c r="H24" s="209"/>
      <c r="I24" s="209"/>
      <c r="J24" s="209"/>
      <c r="K24" s="209"/>
      <c r="L24" s="209"/>
      <c r="M24" s="209"/>
      <c r="N24" s="209"/>
      <c r="O24" s="209"/>
      <c r="P24" s="209"/>
      <c r="Q24" s="209"/>
      <c r="R24" s="210"/>
      <c r="S24" s="298" t="s">
        <v>54</v>
      </c>
      <c r="T24" s="299"/>
      <c r="U24" s="299"/>
      <c r="V24" s="299"/>
      <c r="W24" s="299"/>
      <c r="X24" s="299"/>
      <c r="Y24" s="300"/>
      <c r="Z24" s="304" t="s">
        <v>55</v>
      </c>
      <c r="AA24" s="305"/>
      <c r="AB24" s="305"/>
      <c r="AC24" s="305"/>
      <c r="AD24" s="305"/>
      <c r="AE24" s="305"/>
      <c r="AF24" s="305"/>
      <c r="AG24" s="305"/>
      <c r="AH24" s="306"/>
      <c r="AI24" s="298" t="s">
        <v>56</v>
      </c>
      <c r="AJ24" s="299"/>
      <c r="AK24" s="299"/>
      <c r="AL24" s="299"/>
      <c r="AM24" s="299"/>
      <c r="AN24" s="299"/>
      <c r="AO24" s="300"/>
      <c r="AP24" s="304" t="s">
        <v>55</v>
      </c>
      <c r="AQ24" s="305"/>
      <c r="AR24" s="305"/>
      <c r="AS24" s="305"/>
      <c r="AT24" s="305"/>
      <c r="AU24" s="305"/>
      <c r="AV24" s="305"/>
      <c r="AW24" s="305"/>
      <c r="AX24" s="306"/>
      <c r="AY24" s="298" t="s">
        <v>57</v>
      </c>
      <c r="AZ24" s="299"/>
      <c r="BA24" s="299"/>
      <c r="BB24" s="299"/>
      <c r="BC24" s="299"/>
      <c r="BD24" s="299"/>
      <c r="BE24" s="300"/>
      <c r="BF24" s="304" t="s">
        <v>55</v>
      </c>
      <c r="BG24" s="305"/>
      <c r="BH24" s="305"/>
      <c r="BI24" s="305"/>
      <c r="BJ24" s="305"/>
      <c r="BK24" s="305"/>
      <c r="BL24" s="305"/>
      <c r="BM24" s="305"/>
      <c r="BN24" s="306"/>
      <c r="BO24" s="35"/>
    </row>
    <row r="25" spans="1:74" ht="14.25" customHeight="1">
      <c r="A25" s="18"/>
      <c r="B25" s="291" t="s">
        <v>58</v>
      </c>
      <c r="C25" s="292"/>
      <c r="D25" s="292"/>
      <c r="E25" s="292"/>
      <c r="F25" s="292"/>
      <c r="G25" s="292"/>
      <c r="H25" s="293"/>
      <c r="I25" s="294" t="s">
        <v>45</v>
      </c>
      <c r="J25" s="292"/>
      <c r="K25" s="292"/>
      <c r="L25" s="292"/>
      <c r="M25" s="292"/>
      <c r="N25" s="292"/>
      <c r="O25" s="292"/>
      <c r="P25" s="292"/>
      <c r="Q25" s="292"/>
      <c r="R25" s="295"/>
      <c r="S25" s="301"/>
      <c r="T25" s="302"/>
      <c r="U25" s="302"/>
      <c r="V25" s="302"/>
      <c r="W25" s="302"/>
      <c r="X25" s="302"/>
      <c r="Y25" s="303"/>
      <c r="Z25" s="307"/>
      <c r="AA25" s="308"/>
      <c r="AB25" s="308"/>
      <c r="AC25" s="308"/>
      <c r="AD25" s="308"/>
      <c r="AE25" s="308"/>
      <c r="AF25" s="308"/>
      <c r="AG25" s="308"/>
      <c r="AH25" s="309"/>
      <c r="AI25" s="301"/>
      <c r="AJ25" s="302"/>
      <c r="AK25" s="302"/>
      <c r="AL25" s="302"/>
      <c r="AM25" s="302"/>
      <c r="AN25" s="302"/>
      <c r="AO25" s="303"/>
      <c r="AP25" s="307"/>
      <c r="AQ25" s="308"/>
      <c r="AR25" s="308"/>
      <c r="AS25" s="308"/>
      <c r="AT25" s="308"/>
      <c r="AU25" s="308"/>
      <c r="AV25" s="308"/>
      <c r="AW25" s="308"/>
      <c r="AX25" s="309"/>
      <c r="AY25" s="301"/>
      <c r="AZ25" s="302"/>
      <c r="BA25" s="302"/>
      <c r="BB25" s="302"/>
      <c r="BC25" s="302"/>
      <c r="BD25" s="302"/>
      <c r="BE25" s="303"/>
      <c r="BF25" s="307"/>
      <c r="BG25" s="308"/>
      <c r="BH25" s="308"/>
      <c r="BI25" s="308"/>
      <c r="BJ25" s="308"/>
      <c r="BK25" s="308"/>
      <c r="BL25" s="308"/>
      <c r="BM25" s="308"/>
      <c r="BN25" s="309"/>
      <c r="BO25" s="35"/>
    </row>
    <row r="26" spans="1:74" ht="14.25" customHeight="1">
      <c r="A26" s="36"/>
      <c r="B26" s="291" t="s">
        <v>59</v>
      </c>
      <c r="C26" s="292"/>
      <c r="D26" s="292"/>
      <c r="E26" s="292"/>
      <c r="F26" s="292"/>
      <c r="G26" s="292"/>
      <c r="H26" s="293"/>
      <c r="I26" s="278"/>
      <c r="J26" s="279"/>
      <c r="K26" s="279"/>
      <c r="L26" s="279"/>
      <c r="M26" s="279"/>
      <c r="N26" s="279"/>
      <c r="O26" s="279"/>
      <c r="P26" s="279"/>
      <c r="Q26" s="280" t="s">
        <v>10</v>
      </c>
      <c r="R26" s="281"/>
      <c r="S26" s="282"/>
      <c r="T26" s="283"/>
      <c r="U26" s="283"/>
      <c r="V26" s="283"/>
      <c r="W26" s="283"/>
      <c r="X26" s="283"/>
      <c r="Y26" s="284"/>
      <c r="Z26" s="285"/>
      <c r="AA26" s="286"/>
      <c r="AB26" s="286"/>
      <c r="AC26" s="286"/>
      <c r="AD26" s="286"/>
      <c r="AE26" s="286"/>
      <c r="AF26" s="286"/>
      <c r="AG26" s="287" t="s">
        <v>10</v>
      </c>
      <c r="AH26" s="288"/>
      <c r="AI26" s="282"/>
      <c r="AJ26" s="283"/>
      <c r="AK26" s="283"/>
      <c r="AL26" s="283"/>
      <c r="AM26" s="283"/>
      <c r="AN26" s="283"/>
      <c r="AO26" s="284"/>
      <c r="AP26" s="285"/>
      <c r="AQ26" s="286"/>
      <c r="AR26" s="286"/>
      <c r="AS26" s="286"/>
      <c r="AT26" s="286"/>
      <c r="AU26" s="286"/>
      <c r="AV26" s="286"/>
      <c r="AW26" s="287" t="s">
        <v>10</v>
      </c>
      <c r="AX26" s="288"/>
      <c r="AY26" s="282"/>
      <c r="AZ26" s="283"/>
      <c r="BA26" s="283"/>
      <c r="BB26" s="283"/>
      <c r="BC26" s="283"/>
      <c r="BD26" s="283"/>
      <c r="BE26" s="284"/>
      <c r="BF26" s="285"/>
      <c r="BG26" s="286"/>
      <c r="BH26" s="286"/>
      <c r="BI26" s="286"/>
      <c r="BJ26" s="286"/>
      <c r="BK26" s="286"/>
      <c r="BL26" s="286"/>
      <c r="BM26" s="287" t="s">
        <v>10</v>
      </c>
      <c r="BN26" s="288"/>
      <c r="BO26" s="35"/>
    </row>
    <row r="27" spans="1:74" ht="14.25" customHeight="1">
      <c r="A27" s="37"/>
      <c r="B27" s="291" t="s">
        <v>60</v>
      </c>
      <c r="C27" s="292"/>
      <c r="D27" s="292"/>
      <c r="E27" s="292"/>
      <c r="F27" s="292"/>
      <c r="G27" s="292"/>
      <c r="H27" s="293"/>
      <c r="I27" s="278"/>
      <c r="J27" s="279"/>
      <c r="K27" s="279"/>
      <c r="L27" s="279"/>
      <c r="M27" s="279"/>
      <c r="N27" s="279"/>
      <c r="O27" s="279"/>
      <c r="P27" s="279"/>
      <c r="Q27" s="280" t="s">
        <v>10</v>
      </c>
      <c r="R27" s="281"/>
      <c r="S27" s="282"/>
      <c r="T27" s="283"/>
      <c r="U27" s="283"/>
      <c r="V27" s="283"/>
      <c r="W27" s="283"/>
      <c r="X27" s="283"/>
      <c r="Y27" s="284"/>
      <c r="Z27" s="285"/>
      <c r="AA27" s="286"/>
      <c r="AB27" s="286"/>
      <c r="AC27" s="286"/>
      <c r="AD27" s="286"/>
      <c r="AE27" s="286"/>
      <c r="AF27" s="286"/>
      <c r="AG27" s="287" t="s">
        <v>10</v>
      </c>
      <c r="AH27" s="288"/>
      <c r="AI27" s="282"/>
      <c r="AJ27" s="283"/>
      <c r="AK27" s="283"/>
      <c r="AL27" s="283"/>
      <c r="AM27" s="283"/>
      <c r="AN27" s="283"/>
      <c r="AO27" s="284"/>
      <c r="AP27" s="285"/>
      <c r="AQ27" s="286"/>
      <c r="AR27" s="286"/>
      <c r="AS27" s="286"/>
      <c r="AT27" s="286"/>
      <c r="AU27" s="286"/>
      <c r="AV27" s="286"/>
      <c r="AW27" s="287" t="s">
        <v>10</v>
      </c>
      <c r="AX27" s="288"/>
      <c r="AY27" s="282"/>
      <c r="AZ27" s="283"/>
      <c r="BA27" s="283"/>
      <c r="BB27" s="283"/>
      <c r="BC27" s="283"/>
      <c r="BD27" s="283"/>
      <c r="BE27" s="284"/>
      <c r="BF27" s="285"/>
      <c r="BG27" s="286"/>
      <c r="BH27" s="286"/>
      <c r="BI27" s="286"/>
      <c r="BJ27" s="286"/>
      <c r="BK27" s="286"/>
      <c r="BL27" s="286"/>
      <c r="BM27" s="287" t="s">
        <v>10</v>
      </c>
      <c r="BN27" s="288"/>
      <c r="BO27" s="38"/>
    </row>
    <row r="28" spans="1:74" ht="14.25" customHeight="1">
      <c r="A28" s="37"/>
      <c r="B28" s="291" t="s">
        <v>61</v>
      </c>
      <c r="C28" s="292"/>
      <c r="D28" s="292"/>
      <c r="E28" s="292"/>
      <c r="F28" s="292"/>
      <c r="G28" s="292"/>
      <c r="H28" s="293"/>
      <c r="I28" s="278"/>
      <c r="J28" s="279"/>
      <c r="K28" s="279"/>
      <c r="L28" s="279"/>
      <c r="M28" s="279"/>
      <c r="N28" s="279"/>
      <c r="O28" s="279"/>
      <c r="P28" s="279"/>
      <c r="Q28" s="280" t="s">
        <v>10</v>
      </c>
      <c r="R28" s="281"/>
      <c r="S28" s="282"/>
      <c r="T28" s="283"/>
      <c r="U28" s="283"/>
      <c r="V28" s="283"/>
      <c r="W28" s="283"/>
      <c r="X28" s="283"/>
      <c r="Y28" s="284"/>
      <c r="Z28" s="285"/>
      <c r="AA28" s="286"/>
      <c r="AB28" s="286"/>
      <c r="AC28" s="286"/>
      <c r="AD28" s="286"/>
      <c r="AE28" s="286"/>
      <c r="AF28" s="286"/>
      <c r="AG28" s="287" t="s">
        <v>10</v>
      </c>
      <c r="AH28" s="288"/>
      <c r="AI28" s="282"/>
      <c r="AJ28" s="283"/>
      <c r="AK28" s="283"/>
      <c r="AL28" s="283"/>
      <c r="AM28" s="283"/>
      <c r="AN28" s="283"/>
      <c r="AO28" s="284"/>
      <c r="AP28" s="285"/>
      <c r="AQ28" s="286"/>
      <c r="AR28" s="286"/>
      <c r="AS28" s="286"/>
      <c r="AT28" s="286"/>
      <c r="AU28" s="286"/>
      <c r="AV28" s="286"/>
      <c r="AW28" s="287" t="s">
        <v>10</v>
      </c>
      <c r="AX28" s="288"/>
      <c r="AY28" s="282"/>
      <c r="AZ28" s="283"/>
      <c r="BA28" s="283"/>
      <c r="BB28" s="283"/>
      <c r="BC28" s="283"/>
      <c r="BD28" s="283"/>
      <c r="BE28" s="284"/>
      <c r="BF28" s="285"/>
      <c r="BG28" s="286"/>
      <c r="BH28" s="286"/>
      <c r="BI28" s="286"/>
      <c r="BJ28" s="286"/>
      <c r="BK28" s="286"/>
      <c r="BL28" s="286"/>
      <c r="BM28" s="287" t="s">
        <v>10</v>
      </c>
      <c r="BN28" s="288"/>
      <c r="BO28" s="38"/>
    </row>
    <row r="29" spans="1:74" ht="14.25" customHeight="1">
      <c r="A29" s="37"/>
      <c r="B29" s="275"/>
      <c r="C29" s="276"/>
      <c r="D29" s="276"/>
      <c r="E29" s="276"/>
      <c r="F29" s="276"/>
      <c r="G29" s="276"/>
      <c r="H29" s="277"/>
      <c r="I29" s="278"/>
      <c r="J29" s="279"/>
      <c r="K29" s="279"/>
      <c r="L29" s="279"/>
      <c r="M29" s="279"/>
      <c r="N29" s="279"/>
      <c r="O29" s="279"/>
      <c r="P29" s="279"/>
      <c r="Q29" s="280" t="s">
        <v>10</v>
      </c>
      <c r="R29" s="281"/>
      <c r="S29" s="282"/>
      <c r="T29" s="283"/>
      <c r="U29" s="283"/>
      <c r="V29" s="283"/>
      <c r="W29" s="283"/>
      <c r="X29" s="283"/>
      <c r="Y29" s="284"/>
      <c r="Z29" s="285"/>
      <c r="AA29" s="286"/>
      <c r="AB29" s="286"/>
      <c r="AC29" s="286"/>
      <c r="AD29" s="286"/>
      <c r="AE29" s="286"/>
      <c r="AF29" s="286"/>
      <c r="AG29" s="287" t="s">
        <v>10</v>
      </c>
      <c r="AH29" s="288"/>
      <c r="AI29" s="282"/>
      <c r="AJ29" s="283"/>
      <c r="AK29" s="283"/>
      <c r="AL29" s="283"/>
      <c r="AM29" s="283"/>
      <c r="AN29" s="283"/>
      <c r="AO29" s="284"/>
      <c r="AP29" s="285"/>
      <c r="AQ29" s="286"/>
      <c r="AR29" s="286"/>
      <c r="AS29" s="286"/>
      <c r="AT29" s="286"/>
      <c r="AU29" s="286"/>
      <c r="AV29" s="286"/>
      <c r="AW29" s="287" t="s">
        <v>10</v>
      </c>
      <c r="AX29" s="288"/>
      <c r="AY29" s="282"/>
      <c r="AZ29" s="283"/>
      <c r="BA29" s="283"/>
      <c r="BB29" s="283"/>
      <c r="BC29" s="283"/>
      <c r="BD29" s="283"/>
      <c r="BE29" s="284"/>
      <c r="BF29" s="285"/>
      <c r="BG29" s="286"/>
      <c r="BH29" s="286"/>
      <c r="BI29" s="286"/>
      <c r="BJ29" s="286"/>
      <c r="BK29" s="286"/>
      <c r="BL29" s="286"/>
      <c r="BM29" s="287" t="s">
        <v>10</v>
      </c>
      <c r="BN29" s="288"/>
      <c r="BO29" s="38"/>
    </row>
    <row r="30" spans="1:74" ht="14.25" customHeight="1" thickBot="1">
      <c r="A30" s="7"/>
      <c r="B30" s="268"/>
      <c r="C30" s="269"/>
      <c r="D30" s="269"/>
      <c r="E30" s="269"/>
      <c r="F30" s="269"/>
      <c r="G30" s="269"/>
      <c r="H30" s="270"/>
      <c r="I30" s="271"/>
      <c r="J30" s="272"/>
      <c r="K30" s="272"/>
      <c r="L30" s="272"/>
      <c r="M30" s="272"/>
      <c r="N30" s="272"/>
      <c r="O30" s="272"/>
      <c r="P30" s="272"/>
      <c r="Q30" s="273" t="s">
        <v>10</v>
      </c>
      <c r="R30" s="274"/>
      <c r="S30" s="265"/>
      <c r="T30" s="266"/>
      <c r="U30" s="266"/>
      <c r="V30" s="266"/>
      <c r="W30" s="266"/>
      <c r="X30" s="266"/>
      <c r="Y30" s="267"/>
      <c r="Z30" s="261"/>
      <c r="AA30" s="262"/>
      <c r="AB30" s="262"/>
      <c r="AC30" s="262"/>
      <c r="AD30" s="262"/>
      <c r="AE30" s="262"/>
      <c r="AF30" s="262"/>
      <c r="AG30" s="263" t="s">
        <v>10</v>
      </c>
      <c r="AH30" s="264"/>
      <c r="AI30" s="265"/>
      <c r="AJ30" s="266"/>
      <c r="AK30" s="266"/>
      <c r="AL30" s="266"/>
      <c r="AM30" s="266"/>
      <c r="AN30" s="266"/>
      <c r="AO30" s="267"/>
      <c r="AP30" s="261"/>
      <c r="AQ30" s="262"/>
      <c r="AR30" s="262"/>
      <c r="AS30" s="262"/>
      <c r="AT30" s="262"/>
      <c r="AU30" s="262"/>
      <c r="AV30" s="262"/>
      <c r="AW30" s="263" t="s">
        <v>10</v>
      </c>
      <c r="AX30" s="264"/>
      <c r="AY30" s="265"/>
      <c r="AZ30" s="266"/>
      <c r="BA30" s="266"/>
      <c r="BB30" s="266"/>
      <c r="BC30" s="266"/>
      <c r="BD30" s="266"/>
      <c r="BE30" s="267"/>
      <c r="BF30" s="261"/>
      <c r="BG30" s="262"/>
      <c r="BH30" s="262"/>
      <c r="BI30" s="262"/>
      <c r="BJ30" s="262"/>
      <c r="BK30" s="262"/>
      <c r="BL30" s="262"/>
      <c r="BM30" s="263" t="s">
        <v>10</v>
      </c>
      <c r="BN30" s="264"/>
      <c r="BO30" s="32"/>
    </row>
    <row r="31" spans="1:74" ht="14.25" customHeight="1" thickTop="1" thickBot="1">
      <c r="A31" s="7"/>
      <c r="B31" s="187" t="s">
        <v>49</v>
      </c>
      <c r="C31" s="188"/>
      <c r="D31" s="188"/>
      <c r="E31" s="188"/>
      <c r="F31" s="188"/>
      <c r="G31" s="188"/>
      <c r="H31" s="189"/>
      <c r="I31" s="258" t="s">
        <v>62</v>
      </c>
      <c r="J31" s="258"/>
      <c r="K31" s="257">
        <f>SUM(I26:N30)</f>
        <v>0</v>
      </c>
      <c r="L31" s="257"/>
      <c r="M31" s="257"/>
      <c r="N31" s="257"/>
      <c r="O31" s="257"/>
      <c r="P31" s="257"/>
      <c r="Q31" s="259" t="s">
        <v>10</v>
      </c>
      <c r="R31" s="260"/>
      <c r="S31" s="289" t="s">
        <v>63</v>
      </c>
      <c r="T31" s="290"/>
      <c r="U31" s="257">
        <f>SUM(Z26:AF30)</f>
        <v>0</v>
      </c>
      <c r="V31" s="257"/>
      <c r="W31" s="257"/>
      <c r="X31" s="257"/>
      <c r="Y31" s="257"/>
      <c r="Z31" s="257"/>
      <c r="AA31" s="257"/>
      <c r="AB31" s="257"/>
      <c r="AC31" s="257"/>
      <c r="AD31" s="257"/>
      <c r="AE31" s="257"/>
      <c r="AF31" s="257"/>
      <c r="AG31" s="188" t="s">
        <v>10</v>
      </c>
      <c r="AH31" s="191"/>
      <c r="AI31" s="255" t="s">
        <v>64</v>
      </c>
      <c r="AJ31" s="256"/>
      <c r="AK31" s="257">
        <f>SUM(AP26:AV30)</f>
        <v>0</v>
      </c>
      <c r="AL31" s="257"/>
      <c r="AM31" s="257"/>
      <c r="AN31" s="257"/>
      <c r="AO31" s="257"/>
      <c r="AP31" s="257"/>
      <c r="AQ31" s="257"/>
      <c r="AR31" s="257"/>
      <c r="AS31" s="257"/>
      <c r="AT31" s="257"/>
      <c r="AU31" s="257"/>
      <c r="AV31" s="257"/>
      <c r="AW31" s="188" t="s">
        <v>10</v>
      </c>
      <c r="AX31" s="191"/>
      <c r="AY31" s="255" t="s">
        <v>65</v>
      </c>
      <c r="AZ31" s="256"/>
      <c r="BA31" s="257">
        <f>SUM(BF26:BL30)</f>
        <v>0</v>
      </c>
      <c r="BB31" s="257"/>
      <c r="BC31" s="257"/>
      <c r="BD31" s="257"/>
      <c r="BE31" s="257"/>
      <c r="BF31" s="257"/>
      <c r="BG31" s="257"/>
      <c r="BH31" s="257"/>
      <c r="BI31" s="257"/>
      <c r="BJ31" s="257"/>
      <c r="BK31" s="257"/>
      <c r="BL31" s="257"/>
      <c r="BM31" s="188" t="s">
        <v>10</v>
      </c>
      <c r="BN31" s="191"/>
      <c r="BO31" s="32"/>
    </row>
    <row r="32" spans="1:74" ht="14.25" customHeight="1" thickBot="1">
      <c r="A32" s="7"/>
      <c r="B32" s="165" t="s">
        <v>66</v>
      </c>
      <c r="C32" s="165"/>
      <c r="D32" s="165"/>
      <c r="E32" s="165"/>
      <c r="F32" s="165"/>
      <c r="G32" s="165"/>
      <c r="H32" s="165"/>
      <c r="I32" s="165"/>
      <c r="J32" s="165"/>
      <c r="K32" s="165"/>
      <c r="L32" s="165"/>
      <c r="M32" s="165"/>
      <c r="N32" s="165"/>
      <c r="O32" s="165"/>
      <c r="P32" s="165"/>
      <c r="Q32" s="165"/>
      <c r="R32" s="165"/>
      <c r="S32" s="250">
        <f>SUM(U23,U31)</f>
        <v>0</v>
      </c>
      <c r="T32" s="250"/>
      <c r="U32" s="250"/>
      <c r="V32" s="250"/>
      <c r="W32" s="250"/>
      <c r="X32" s="250"/>
      <c r="Y32" s="250"/>
      <c r="Z32" s="250"/>
      <c r="AA32" s="250"/>
      <c r="AB32" s="250"/>
      <c r="AC32" s="250"/>
      <c r="AD32" s="250"/>
      <c r="AE32" s="250"/>
      <c r="AF32" s="251"/>
      <c r="AG32" s="220" t="s">
        <v>10</v>
      </c>
      <c r="AH32" s="221"/>
      <c r="AI32" s="250">
        <f>SUM(AK23,AK31)</f>
        <v>0</v>
      </c>
      <c r="AJ32" s="250"/>
      <c r="AK32" s="250"/>
      <c r="AL32" s="250"/>
      <c r="AM32" s="250"/>
      <c r="AN32" s="250"/>
      <c r="AO32" s="250"/>
      <c r="AP32" s="250"/>
      <c r="AQ32" s="250"/>
      <c r="AR32" s="250"/>
      <c r="AS32" s="250"/>
      <c r="AT32" s="250"/>
      <c r="AU32" s="250"/>
      <c r="AV32" s="251"/>
      <c r="AW32" s="220" t="s">
        <v>10</v>
      </c>
      <c r="AX32" s="221"/>
      <c r="AY32" s="39"/>
      <c r="AZ32" s="40"/>
      <c r="BA32" s="252">
        <f>SUM(BA23,BA31)</f>
        <v>0</v>
      </c>
      <c r="BB32" s="250"/>
      <c r="BC32" s="250"/>
      <c r="BD32" s="250"/>
      <c r="BE32" s="250"/>
      <c r="BF32" s="250"/>
      <c r="BG32" s="250"/>
      <c r="BH32" s="250"/>
      <c r="BI32" s="250"/>
      <c r="BJ32" s="250"/>
      <c r="BK32" s="250"/>
      <c r="BL32" s="251"/>
      <c r="BM32" s="253" t="s">
        <v>10</v>
      </c>
      <c r="BN32" s="254"/>
      <c r="BO32" s="33"/>
    </row>
    <row r="33" spans="1:77" ht="14.25" customHeight="1">
      <c r="A33" s="7"/>
      <c r="B33" s="41" t="s">
        <v>67</v>
      </c>
      <c r="C33" s="42"/>
      <c r="D33" s="42"/>
      <c r="E33" s="42"/>
      <c r="F33" s="42"/>
      <c r="G33" s="42"/>
      <c r="H33" s="42"/>
      <c r="I33" s="42"/>
      <c r="J33" s="42"/>
      <c r="K33" s="42"/>
      <c r="L33" s="42"/>
      <c r="M33" s="42"/>
      <c r="N33" s="42"/>
      <c r="O33" s="42"/>
      <c r="P33" s="42"/>
      <c r="Q33" s="42"/>
      <c r="R33" s="42"/>
      <c r="S33" s="43"/>
      <c r="T33" s="43"/>
      <c r="U33" s="43"/>
      <c r="V33" s="43"/>
      <c r="W33" s="43"/>
      <c r="X33" s="43"/>
      <c r="Y33" s="43"/>
      <c r="Z33" s="43"/>
      <c r="AA33" s="43"/>
      <c r="AB33" s="43"/>
      <c r="AC33" s="43"/>
      <c r="AD33" s="43"/>
      <c r="AE33" s="43"/>
      <c r="AF33" s="43"/>
      <c r="AG33" s="44"/>
      <c r="AH33" s="44"/>
      <c r="AI33" s="43"/>
      <c r="AJ33" s="43"/>
      <c r="AK33" s="43"/>
      <c r="AL33" s="43"/>
      <c r="AM33" s="43"/>
      <c r="AN33" s="43"/>
      <c r="AO33" s="43"/>
      <c r="AP33" s="43"/>
      <c r="AQ33" s="43"/>
      <c r="AR33" s="43"/>
      <c r="AS33" s="43"/>
      <c r="AT33" s="43"/>
      <c r="AU33" s="43"/>
      <c r="AV33" s="43"/>
      <c r="AW33" s="44"/>
      <c r="AX33" s="44"/>
      <c r="AY33" s="45"/>
      <c r="AZ33" s="45"/>
      <c r="BA33" s="43"/>
      <c r="BB33" s="43"/>
      <c r="BC33" s="43"/>
      <c r="BD33" s="43"/>
      <c r="BE33" s="43"/>
      <c r="BF33" s="43"/>
      <c r="BG33" s="43"/>
      <c r="BH33" s="43"/>
      <c r="BI33" s="43"/>
      <c r="BJ33" s="43"/>
      <c r="BK33" s="43"/>
      <c r="BL33" s="43"/>
      <c r="BM33" s="42"/>
      <c r="BN33" s="42"/>
      <c r="BO33" s="33"/>
    </row>
    <row r="34" spans="1:77" ht="16.5" customHeight="1">
      <c r="A34" s="7"/>
      <c r="B34" s="42"/>
      <c r="C34" s="42"/>
      <c r="D34" s="42"/>
      <c r="E34" s="42"/>
      <c r="F34" s="42"/>
      <c r="G34" s="42"/>
      <c r="H34" s="42"/>
      <c r="I34" s="46"/>
      <c r="J34" s="47"/>
      <c r="K34" s="47"/>
      <c r="L34" s="47"/>
      <c r="M34" s="47"/>
      <c r="N34" s="47"/>
      <c r="O34" s="47"/>
      <c r="P34" s="48"/>
      <c r="Q34" s="48"/>
      <c r="R34" s="45"/>
      <c r="S34" s="43"/>
      <c r="T34" s="43"/>
      <c r="U34" s="43"/>
      <c r="V34" s="43"/>
      <c r="W34" s="43"/>
      <c r="X34" s="43"/>
      <c r="Y34" s="43"/>
      <c r="Z34" s="43"/>
      <c r="AA34" s="43"/>
      <c r="AB34" s="43"/>
      <c r="AC34" s="43"/>
      <c r="AD34" s="43"/>
      <c r="AE34" s="43"/>
      <c r="AF34" s="43"/>
      <c r="AG34" s="48"/>
      <c r="AH34" s="45"/>
      <c r="AI34" s="45"/>
      <c r="AJ34" s="45"/>
      <c r="AK34" s="43"/>
      <c r="AL34" s="43"/>
      <c r="AM34" s="43"/>
      <c r="AN34" s="43"/>
      <c r="AO34" s="43"/>
      <c r="AP34" s="43"/>
      <c r="AQ34" s="43"/>
      <c r="AR34" s="43"/>
      <c r="AS34" s="43"/>
      <c r="AT34" s="43"/>
      <c r="AU34" s="43"/>
      <c r="AV34" s="43"/>
      <c r="AW34" s="49"/>
      <c r="AX34" s="49"/>
      <c r="AY34" s="49"/>
      <c r="AZ34" s="49"/>
      <c r="BA34" s="50"/>
      <c r="BB34" s="51"/>
      <c r="BC34" s="51"/>
      <c r="BD34" s="51"/>
      <c r="BE34" s="51"/>
      <c r="BF34" s="51"/>
      <c r="BG34" s="52"/>
      <c r="BH34" s="53"/>
      <c r="BI34" s="53"/>
      <c r="BJ34" s="53"/>
      <c r="BK34" s="54"/>
      <c r="BL34" s="54"/>
      <c r="BM34" s="54"/>
      <c r="BN34" s="54"/>
      <c r="BO34" s="33"/>
    </row>
    <row r="35" spans="1:77" ht="12.75" customHeight="1">
      <c r="A35" s="55"/>
      <c r="B35" s="55"/>
      <c r="C35" s="248" t="s">
        <v>27</v>
      </c>
      <c r="D35" s="248"/>
      <c r="E35" s="248"/>
      <c r="F35" s="249">
        <f>E13</f>
        <v>0</v>
      </c>
      <c r="G35" s="248"/>
      <c r="H35" s="248" t="s">
        <v>28</v>
      </c>
      <c r="I35" s="248"/>
      <c r="J35" s="248" t="str">
        <f>IF(J13="","",J13)</f>
        <v/>
      </c>
      <c r="K35" s="248"/>
      <c r="L35" s="55" t="s">
        <v>68</v>
      </c>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O35" s="22"/>
    </row>
    <row r="36" spans="1:77" ht="12.75" customHeight="1">
      <c r="M36" s="56"/>
      <c r="N36" s="56"/>
      <c r="O36" s="56"/>
      <c r="P36" s="56"/>
      <c r="Q36" s="57"/>
      <c r="R36" s="57"/>
      <c r="S36" s="57"/>
      <c r="T36" s="57"/>
      <c r="U36" s="57"/>
      <c r="V36" s="57"/>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O36" s="22"/>
    </row>
    <row r="37" spans="1:77" ht="9.75" customHeight="1">
      <c r="M37" s="56"/>
      <c r="N37" s="56"/>
      <c r="O37" s="56"/>
      <c r="P37" s="56"/>
      <c r="Q37" s="57"/>
      <c r="R37" s="57"/>
      <c r="S37" s="57"/>
      <c r="T37" s="57"/>
      <c r="U37" s="57"/>
      <c r="V37" s="57"/>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O37" s="22"/>
    </row>
    <row r="38" spans="1:77" ht="9.75" customHeight="1">
      <c r="G38" s="7"/>
      <c r="H38" s="7"/>
      <c r="I38" s="7"/>
      <c r="J38" s="242" t="s">
        <v>31</v>
      </c>
      <c r="K38" s="242"/>
      <c r="L38" s="242"/>
      <c r="M38" s="245"/>
      <c r="N38" s="245"/>
      <c r="O38" s="242" t="s">
        <v>28</v>
      </c>
      <c r="P38" s="242"/>
      <c r="Q38" s="245"/>
      <c r="R38" s="245"/>
      <c r="S38" s="242" t="s">
        <v>69</v>
      </c>
      <c r="T38" s="242"/>
      <c r="U38" s="245"/>
      <c r="V38" s="245"/>
      <c r="W38" s="246" t="s">
        <v>37</v>
      </c>
      <c r="X38" s="246"/>
      <c r="Y38" s="7"/>
      <c r="Z38" s="7"/>
      <c r="AA38" s="7"/>
      <c r="AB38" s="7"/>
      <c r="AC38" s="7"/>
      <c r="AD38" s="7"/>
      <c r="AE38" s="7"/>
      <c r="AF38" s="7"/>
      <c r="AG38" s="7"/>
      <c r="AH38" s="7"/>
      <c r="AI38" s="7"/>
      <c r="AJ38" s="7"/>
      <c r="AK38" s="7"/>
      <c r="AL38" s="7"/>
      <c r="AM38" s="53"/>
      <c r="AN38" s="53"/>
      <c r="AO38" s="53"/>
      <c r="AP38" s="53"/>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7"/>
      <c r="BO38" s="18"/>
    </row>
    <row r="39" spans="1:77" ht="15" customHeight="1">
      <c r="H39" s="7"/>
      <c r="I39" s="7"/>
      <c r="J39" s="242"/>
      <c r="K39" s="242"/>
      <c r="L39" s="242"/>
      <c r="M39" s="245"/>
      <c r="N39" s="245"/>
      <c r="O39" s="242"/>
      <c r="P39" s="242"/>
      <c r="Q39" s="245"/>
      <c r="R39" s="245"/>
      <c r="S39" s="242"/>
      <c r="T39" s="242"/>
      <c r="U39" s="245"/>
      <c r="V39" s="245"/>
      <c r="W39" s="246"/>
      <c r="X39" s="246"/>
      <c r="Y39" s="7"/>
      <c r="Z39" s="7"/>
      <c r="AA39" s="7"/>
      <c r="AB39" s="7"/>
      <c r="AC39" s="7"/>
      <c r="AD39" s="7"/>
      <c r="AE39" s="59"/>
      <c r="AF39" s="59"/>
      <c r="AG39" s="59"/>
      <c r="AH39" s="59"/>
      <c r="AI39" s="59"/>
      <c r="AJ39" s="59"/>
      <c r="AK39" s="59"/>
      <c r="AL39" s="7"/>
      <c r="AM39" s="53"/>
      <c r="AN39" s="53"/>
      <c r="AO39" s="53"/>
      <c r="AP39" s="53"/>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7"/>
      <c r="BO39" s="18"/>
    </row>
    <row r="40" spans="1:77" ht="21.75" customHeight="1">
      <c r="A40" s="7"/>
      <c r="B40" s="7"/>
      <c r="C40" s="7"/>
      <c r="D40" s="7"/>
      <c r="E40" s="7"/>
      <c r="F40" s="7"/>
      <c r="G40" s="7"/>
      <c r="H40" s="7"/>
      <c r="I40" s="7"/>
      <c r="J40" s="7"/>
      <c r="K40" s="7"/>
      <c r="L40" s="7"/>
      <c r="M40" s="7"/>
      <c r="N40" s="7"/>
      <c r="O40" s="7"/>
      <c r="P40" s="7"/>
      <c r="Q40" s="7"/>
      <c r="R40" s="7"/>
      <c r="S40" s="7"/>
      <c r="T40" s="7"/>
      <c r="U40" s="7"/>
      <c r="V40" s="7"/>
      <c r="W40" s="7"/>
      <c r="X40" s="7"/>
      <c r="Y40" s="53"/>
      <c r="Z40" s="7"/>
      <c r="AA40" s="247" t="s">
        <v>70</v>
      </c>
      <c r="AB40" s="128"/>
      <c r="AC40" s="128"/>
      <c r="AD40" s="128"/>
      <c r="AE40" s="128"/>
      <c r="AF40" s="128"/>
      <c r="AG40" s="128"/>
      <c r="AH40" s="128"/>
      <c r="AI40" s="128"/>
      <c r="AJ40" s="128"/>
      <c r="AK40" s="239" t="s">
        <v>71</v>
      </c>
      <c r="AL40" s="239"/>
      <c r="AM40" s="239"/>
      <c r="AN40" s="239"/>
      <c r="AO40" s="60"/>
      <c r="AP40" s="240"/>
      <c r="AQ40" s="241"/>
      <c r="AR40" s="241"/>
      <c r="AS40" s="241"/>
      <c r="AT40" s="241"/>
      <c r="AU40" s="241"/>
      <c r="AV40" s="241"/>
      <c r="AW40" s="241"/>
      <c r="AX40" s="241"/>
      <c r="AY40" s="241"/>
      <c r="AZ40" s="241"/>
      <c r="BA40" s="241"/>
      <c r="BB40" s="241"/>
      <c r="BC40" s="241"/>
      <c r="BD40" s="241"/>
      <c r="BE40" s="241"/>
      <c r="BF40" s="241"/>
      <c r="BG40" s="241"/>
      <c r="BH40" s="241"/>
      <c r="BI40" s="60"/>
      <c r="BJ40" s="7"/>
      <c r="BK40" s="7"/>
      <c r="BL40" s="7"/>
      <c r="BM40" s="7"/>
      <c r="BN40" s="7"/>
      <c r="BO40" s="7"/>
    </row>
    <row r="41" spans="1:77" ht="15" customHeight="1">
      <c r="A41" s="7"/>
      <c r="B41" s="7"/>
      <c r="C41" s="7"/>
      <c r="D41" s="7"/>
      <c r="E41" s="7"/>
      <c r="F41" s="7"/>
      <c r="G41" s="7"/>
      <c r="H41" s="7"/>
      <c r="I41" s="7"/>
      <c r="J41" s="7"/>
      <c r="K41" s="7"/>
      <c r="L41" s="7"/>
      <c r="M41" s="7"/>
      <c r="N41" s="7"/>
      <c r="O41" s="7"/>
      <c r="P41" s="7"/>
      <c r="Q41" s="7"/>
      <c r="R41" s="7"/>
      <c r="S41" s="7"/>
      <c r="T41" s="7"/>
      <c r="U41" s="7"/>
      <c r="V41" s="7"/>
      <c r="W41" s="7"/>
      <c r="X41" s="7"/>
      <c r="Y41" s="53"/>
      <c r="Z41" s="7"/>
      <c r="AA41" s="128"/>
      <c r="AB41" s="128"/>
      <c r="AC41" s="128"/>
      <c r="AD41" s="128"/>
      <c r="AE41" s="128"/>
      <c r="AF41" s="128"/>
      <c r="AG41" s="128"/>
      <c r="AH41" s="128"/>
      <c r="AI41" s="128"/>
      <c r="AJ41" s="128"/>
      <c r="AK41" s="239" t="s">
        <v>8</v>
      </c>
      <c r="AL41" s="239"/>
      <c r="AM41" s="239"/>
      <c r="AN41" s="239"/>
      <c r="AO41" s="60"/>
      <c r="AP41" s="240"/>
      <c r="AQ41" s="241"/>
      <c r="AR41" s="241"/>
      <c r="AS41" s="241"/>
      <c r="AT41" s="241"/>
      <c r="AU41" s="241"/>
      <c r="AV41" s="241"/>
      <c r="AW41" s="241"/>
      <c r="AX41" s="241"/>
      <c r="AY41" s="241"/>
      <c r="AZ41" s="241"/>
      <c r="BA41" s="241"/>
      <c r="BB41" s="241"/>
      <c r="BC41" s="241"/>
      <c r="BD41" s="241"/>
      <c r="BE41" s="241"/>
      <c r="BF41" s="241"/>
      <c r="BG41" s="241"/>
      <c r="BH41" s="241"/>
      <c r="BI41" s="60"/>
      <c r="BJ41" s="242"/>
      <c r="BK41" s="242"/>
      <c r="BL41" s="53"/>
      <c r="BM41" s="53"/>
      <c r="BN41" s="7"/>
      <c r="BO41" s="7"/>
    </row>
    <row r="42" spans="1:77" ht="9.75" customHeight="1" thickBot="1">
      <c r="A42" s="7"/>
      <c r="B42" s="7"/>
      <c r="C42" s="7"/>
      <c r="D42" s="7"/>
      <c r="E42" s="7"/>
      <c r="F42" s="7"/>
      <c r="G42" s="7"/>
      <c r="H42" s="7"/>
      <c r="I42" s="7"/>
      <c r="J42" s="7"/>
      <c r="K42" s="7"/>
      <c r="L42" s="7"/>
      <c r="M42" s="7"/>
      <c r="N42" s="7"/>
      <c r="O42" s="7"/>
      <c r="P42" s="7"/>
      <c r="Q42" s="7"/>
      <c r="R42" s="7"/>
      <c r="S42" s="7"/>
      <c r="T42" s="7"/>
      <c r="U42" s="7"/>
      <c r="V42" s="7"/>
      <c r="W42" s="7"/>
      <c r="X42" s="7"/>
      <c r="Y42" s="7"/>
      <c r="Z42" s="53"/>
      <c r="AA42" s="7"/>
      <c r="AB42" s="7"/>
      <c r="AC42" s="7"/>
      <c r="AD42" s="7"/>
      <c r="AE42" s="7"/>
      <c r="AF42" s="7"/>
      <c r="AG42" s="7"/>
      <c r="AH42" s="7"/>
      <c r="AI42" s="7"/>
      <c r="AJ42" s="53"/>
      <c r="AK42" s="53"/>
      <c r="AL42" s="53"/>
      <c r="AM42" s="53"/>
      <c r="AN42" s="60"/>
      <c r="AO42" s="53"/>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7"/>
      <c r="BN42" s="7"/>
      <c r="BO42" s="7"/>
    </row>
    <row r="43" spans="1:77" ht="11.25" customHeight="1" thickTop="1">
      <c r="A43" s="62"/>
      <c r="B43" s="62"/>
      <c r="C43" s="63"/>
      <c r="D43" s="63"/>
      <c r="E43" s="63"/>
      <c r="F43" s="63"/>
      <c r="G43" s="63"/>
      <c r="H43" s="62"/>
      <c r="I43" s="62"/>
      <c r="J43" s="62"/>
      <c r="K43" s="62"/>
      <c r="L43" s="62"/>
      <c r="M43" s="62"/>
      <c r="N43" s="62"/>
      <c r="O43" s="62"/>
      <c r="P43" s="62"/>
      <c r="Q43" s="62"/>
      <c r="R43" s="62"/>
      <c r="S43" s="62"/>
      <c r="T43" s="62"/>
      <c r="U43" s="62"/>
      <c r="V43" s="62"/>
      <c r="W43" s="243" t="s">
        <v>72</v>
      </c>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62"/>
      <c r="AT43" s="62"/>
      <c r="AU43" s="62"/>
      <c r="AV43" s="62"/>
      <c r="AW43" s="62"/>
      <c r="AX43" s="62"/>
      <c r="AY43" s="62"/>
      <c r="AZ43" s="62"/>
      <c r="BA43" s="62"/>
      <c r="BB43" s="62"/>
      <c r="BC43" s="62"/>
      <c r="BD43" s="62"/>
      <c r="BE43" s="62"/>
      <c r="BF43" s="62"/>
      <c r="BG43" s="62"/>
      <c r="BH43" s="62"/>
      <c r="BI43" s="62"/>
      <c r="BJ43" s="62"/>
      <c r="BK43" s="62"/>
      <c r="BL43" s="62"/>
      <c r="BM43" s="62"/>
      <c r="BN43" s="62"/>
      <c r="BO43" s="62"/>
    </row>
    <row r="44" spans="1:77" ht="11.25" customHeight="1">
      <c r="A44" s="22"/>
      <c r="B44" s="64"/>
      <c r="C44" s="64"/>
      <c r="D44" s="64"/>
      <c r="E44" s="64"/>
      <c r="F44" s="64"/>
      <c r="G44" s="64"/>
      <c r="H44" s="64"/>
      <c r="I44" s="64"/>
      <c r="J44" s="64"/>
      <c r="K44" s="64"/>
      <c r="L44" s="64"/>
      <c r="M44" s="64"/>
      <c r="N44" s="64"/>
      <c r="O44" s="64"/>
      <c r="P44" s="64"/>
      <c r="Q44" s="64"/>
      <c r="R44" s="64"/>
      <c r="S44" s="64"/>
      <c r="T44" s="22"/>
      <c r="U44" s="22"/>
      <c r="V44" s="22"/>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65"/>
      <c r="AT44" s="65"/>
      <c r="AU44" s="18"/>
      <c r="AV44" s="22"/>
      <c r="AW44" s="22"/>
      <c r="AX44" s="22"/>
      <c r="AY44" s="22"/>
      <c r="AZ44" s="22"/>
      <c r="BA44" s="22"/>
      <c r="BB44" s="22"/>
      <c r="BC44" s="22"/>
      <c r="BD44" s="22"/>
      <c r="BE44" s="22"/>
      <c r="BF44" s="22"/>
      <c r="BG44" s="22"/>
      <c r="BH44" s="22"/>
      <c r="BI44" s="22"/>
      <c r="BJ44" s="22"/>
      <c r="BK44" s="22"/>
      <c r="BL44" s="22"/>
      <c r="BM44" s="22"/>
      <c r="BN44" s="22"/>
      <c r="BO44" s="22"/>
    </row>
    <row r="45" spans="1:77" ht="3" customHeight="1">
      <c r="A45" s="4"/>
      <c r="B45" s="53"/>
      <c r="C45" s="53"/>
      <c r="D45" s="53"/>
      <c r="E45" s="53"/>
      <c r="F45" s="53"/>
      <c r="G45" s="53"/>
      <c r="H45" s="53"/>
      <c r="I45" s="53"/>
      <c r="J45" s="53"/>
      <c r="K45" s="53"/>
      <c r="L45" s="53"/>
      <c r="M45" s="53"/>
      <c r="N45" s="53"/>
      <c r="O45" s="53"/>
      <c r="P45" s="53"/>
      <c r="Q45" s="53"/>
      <c r="R45" s="53"/>
      <c r="S45" s="53"/>
      <c r="T45" s="66"/>
      <c r="U45" s="66"/>
      <c r="V45" s="67"/>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65"/>
      <c r="AT45" s="65"/>
      <c r="AU45" s="67"/>
      <c r="AV45" s="67"/>
      <c r="AW45" s="67"/>
      <c r="AX45" s="67"/>
      <c r="AY45" s="67"/>
      <c r="AZ45" s="67"/>
      <c r="BA45" s="67"/>
      <c r="BB45" s="67"/>
      <c r="BC45" s="67"/>
      <c r="BD45" s="67"/>
      <c r="BE45" s="67"/>
      <c r="BF45" s="67"/>
      <c r="BG45" s="67"/>
      <c r="BH45" s="67"/>
      <c r="BI45" s="67"/>
      <c r="BJ45" s="67"/>
      <c r="BK45" s="67"/>
      <c r="BL45" s="67"/>
      <c r="BM45" s="67"/>
      <c r="BN45" s="67"/>
      <c r="BO45" s="67"/>
      <c r="BP45" s="68"/>
      <c r="BQ45" s="68"/>
      <c r="BR45" s="68"/>
      <c r="BS45" s="68"/>
      <c r="BT45" s="68"/>
      <c r="BU45" s="68"/>
      <c r="BV45" s="68"/>
      <c r="BW45" s="68"/>
      <c r="BX45" s="68"/>
      <c r="BY45" s="68"/>
    </row>
    <row r="46" spans="1:77" ht="6" customHeight="1">
      <c r="A46" s="4"/>
      <c r="B46" s="53"/>
      <c r="C46" s="53"/>
      <c r="D46" s="53"/>
      <c r="E46" s="53"/>
      <c r="F46" s="53"/>
      <c r="G46" s="53"/>
      <c r="H46" s="53"/>
      <c r="I46" s="53"/>
      <c r="J46" s="53"/>
      <c r="K46" s="53"/>
      <c r="L46" s="53"/>
      <c r="M46" s="53"/>
      <c r="N46" s="53"/>
      <c r="O46" s="53"/>
      <c r="P46" s="53"/>
      <c r="Q46" s="53"/>
      <c r="R46" s="53"/>
      <c r="S46" s="53"/>
      <c r="T46" s="66"/>
      <c r="U46" s="66"/>
      <c r="V46" s="67"/>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65"/>
      <c r="AT46" s="65"/>
      <c r="AU46" s="67"/>
      <c r="AV46" s="67"/>
      <c r="AW46" s="67"/>
      <c r="AX46" s="67"/>
      <c r="AY46" s="67"/>
      <c r="AZ46" s="67"/>
      <c r="BA46" s="67"/>
      <c r="BB46" s="67"/>
      <c r="BC46" s="67"/>
      <c r="BD46" s="67"/>
      <c r="BE46" s="67"/>
      <c r="BF46" s="67"/>
      <c r="BG46" s="67"/>
      <c r="BH46" s="67"/>
      <c r="BI46" s="67"/>
      <c r="BJ46" s="67"/>
      <c r="BK46" s="67"/>
      <c r="BL46" s="67"/>
      <c r="BM46" s="67"/>
      <c r="BN46" s="67"/>
      <c r="BO46" s="67"/>
    </row>
    <row r="47" spans="1:77" ht="13.5" customHeight="1" thickBot="1">
      <c r="B47" s="69" t="s">
        <v>73</v>
      </c>
      <c r="C47" s="69"/>
      <c r="D47" s="69"/>
      <c r="E47" s="69"/>
      <c r="F47" s="69"/>
      <c r="G47" s="69"/>
      <c r="H47" s="69"/>
      <c r="I47" s="69"/>
      <c r="J47" s="69"/>
      <c r="K47" s="69"/>
      <c r="L47" s="69"/>
      <c r="M47" s="69"/>
      <c r="N47" s="69"/>
      <c r="O47" s="69"/>
      <c r="P47" s="69"/>
      <c r="Q47" s="69"/>
      <c r="R47" s="53"/>
      <c r="S47" s="53"/>
      <c r="T47" s="66"/>
      <c r="U47" s="66"/>
      <c r="V47" s="67"/>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65"/>
      <c r="AT47" s="65"/>
      <c r="AU47" s="67"/>
      <c r="AV47" s="67"/>
      <c r="AW47" s="67"/>
      <c r="AX47" s="67"/>
      <c r="AY47" s="67"/>
      <c r="AZ47" s="67"/>
      <c r="BA47" s="67"/>
      <c r="BB47" s="67"/>
      <c r="BC47" s="67"/>
      <c r="BD47" s="67"/>
      <c r="BE47" s="67"/>
      <c r="BF47" s="67"/>
      <c r="BG47" s="67"/>
      <c r="BH47" s="67"/>
      <c r="BI47" s="67"/>
      <c r="BJ47" s="67"/>
      <c r="BK47" s="67"/>
      <c r="BL47" s="67"/>
      <c r="BM47" s="67"/>
      <c r="BN47" s="67"/>
      <c r="BO47" s="67"/>
    </row>
    <row r="48" spans="1:77" ht="13.5" customHeight="1">
      <c r="B48" s="70"/>
      <c r="C48" s="224" t="s">
        <v>74</v>
      </c>
      <c r="D48" s="224"/>
      <c r="E48" s="224"/>
      <c r="F48" s="224"/>
      <c r="G48" s="224"/>
      <c r="H48" s="224"/>
      <c r="I48" s="224"/>
      <c r="J48" s="224"/>
      <c r="K48" s="71"/>
      <c r="L48" s="71"/>
      <c r="M48" s="71"/>
      <c r="N48" s="71"/>
      <c r="O48" s="71"/>
      <c r="P48" s="224" t="s">
        <v>75</v>
      </c>
      <c r="Q48" s="224"/>
      <c r="R48" s="224"/>
      <c r="S48" s="224"/>
      <c r="T48" s="224"/>
      <c r="U48" s="224"/>
      <c r="V48" s="224"/>
      <c r="W48" s="72"/>
      <c r="X48" s="53"/>
      <c r="Y48" s="53"/>
      <c r="Z48" s="70"/>
      <c r="AA48" s="224" t="s">
        <v>75</v>
      </c>
      <c r="AB48" s="224"/>
      <c r="AC48" s="224"/>
      <c r="AD48" s="224"/>
      <c r="AE48" s="224"/>
      <c r="AF48" s="224"/>
      <c r="AG48" s="224"/>
      <c r="AH48" s="23"/>
      <c r="AI48" s="23"/>
      <c r="AJ48" s="23"/>
      <c r="AK48" s="169" t="s">
        <v>76</v>
      </c>
      <c r="AL48" s="169"/>
      <c r="AM48" s="169"/>
      <c r="AN48" s="169"/>
      <c r="AO48" s="169"/>
      <c r="AP48" s="73"/>
      <c r="AQ48" s="65"/>
      <c r="AR48" s="65"/>
      <c r="AS48" s="65"/>
      <c r="AT48" s="65"/>
      <c r="AU48" s="65"/>
      <c r="AV48" s="65"/>
      <c r="AW48" s="65"/>
      <c r="AX48" s="65"/>
      <c r="AY48" s="65"/>
      <c r="AZ48" s="65"/>
      <c r="BA48" s="67"/>
      <c r="BB48" s="67"/>
      <c r="BC48" s="67"/>
      <c r="BD48" s="67"/>
      <c r="BE48" s="67"/>
      <c r="BF48" s="67"/>
      <c r="BG48" s="67"/>
      <c r="BH48" s="67"/>
      <c r="BI48" s="67"/>
      <c r="BJ48" s="67"/>
      <c r="BK48" s="67"/>
      <c r="BL48" s="67"/>
      <c r="BM48" s="67"/>
      <c r="BN48" s="67"/>
      <c r="BO48" s="67"/>
    </row>
    <row r="49" spans="1:67" ht="17.25" customHeight="1" thickBot="1">
      <c r="B49" s="74"/>
      <c r="C49" s="234" t="str">
        <f>$AJ$6</f>
        <v/>
      </c>
      <c r="D49" s="234"/>
      <c r="E49" s="234"/>
      <c r="F49" s="234"/>
      <c r="G49" s="234"/>
      <c r="H49" s="234"/>
      <c r="I49" s="75"/>
      <c r="J49" s="76" t="s">
        <v>77</v>
      </c>
      <c r="K49" s="77"/>
      <c r="L49" s="78"/>
      <c r="M49" s="78"/>
      <c r="N49" s="78"/>
      <c r="O49" s="78"/>
      <c r="P49" s="78"/>
      <c r="Q49" s="235" t="e">
        <f>ROUND(C49/22,-1)</f>
        <v>#VALUE!</v>
      </c>
      <c r="R49" s="235"/>
      <c r="S49" s="235"/>
      <c r="T49" s="235"/>
      <c r="U49" s="235"/>
      <c r="V49" s="79"/>
      <c r="W49" s="80"/>
      <c r="X49" s="22"/>
      <c r="Y49" s="22"/>
      <c r="Z49" s="81"/>
      <c r="AA49" s="236" t="e">
        <f>Q49</f>
        <v>#VALUE!</v>
      </c>
      <c r="AB49" s="236"/>
      <c r="AC49" s="236"/>
      <c r="AD49" s="236"/>
      <c r="AE49" s="236"/>
      <c r="AF49" s="236"/>
      <c r="AG49" s="76" t="s">
        <v>78</v>
      </c>
      <c r="AH49" s="82"/>
      <c r="AI49" s="78"/>
      <c r="AJ49" s="78"/>
      <c r="AK49" s="78"/>
      <c r="AL49" s="237" t="str">
        <f>IF($C$49="","",ROUND(AA49*2/3,0))</f>
        <v/>
      </c>
      <c r="AM49" s="237"/>
      <c r="AN49" s="237"/>
      <c r="AO49" s="237"/>
      <c r="AP49" s="238"/>
      <c r="AQ49" s="22"/>
      <c r="AR49" s="65"/>
      <c r="AS49" s="65"/>
      <c r="AT49" s="65"/>
      <c r="AU49" s="65"/>
      <c r="AV49" s="65"/>
      <c r="AW49" s="65"/>
      <c r="AX49" s="65"/>
      <c r="AY49" s="65"/>
      <c r="AZ49" s="65"/>
      <c r="BA49" s="65"/>
      <c r="BB49" s="67"/>
      <c r="BC49" s="67"/>
      <c r="BD49" s="67"/>
      <c r="BE49" s="67"/>
      <c r="BF49" s="67"/>
      <c r="BG49" s="67"/>
      <c r="BH49" s="67"/>
      <c r="BI49" s="67"/>
      <c r="BJ49" s="67"/>
      <c r="BK49" s="67"/>
      <c r="BL49" s="67"/>
      <c r="BM49" s="67"/>
      <c r="BN49" s="67"/>
      <c r="BO49" s="67"/>
    </row>
    <row r="50" spans="1:67" ht="18.75" customHeight="1">
      <c r="A50" s="22"/>
      <c r="B50" s="22"/>
      <c r="C50" s="22"/>
      <c r="D50" s="22"/>
      <c r="E50" s="22"/>
      <c r="F50" s="22"/>
      <c r="G50" s="22"/>
      <c r="H50" s="22"/>
      <c r="I50" s="22"/>
      <c r="J50" s="22"/>
      <c r="K50" s="22"/>
      <c r="L50" s="22"/>
      <c r="M50" s="22"/>
      <c r="N50" s="22"/>
      <c r="O50" s="22"/>
      <c r="P50" s="22"/>
      <c r="Q50" s="22"/>
      <c r="R50" s="53"/>
      <c r="S50" s="53"/>
      <c r="T50" s="66"/>
      <c r="U50" s="66"/>
      <c r="V50" s="67"/>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7"/>
      <c r="AV50" s="67"/>
      <c r="AW50" s="67"/>
      <c r="AX50" s="67"/>
      <c r="AY50" s="67"/>
      <c r="AZ50" s="67"/>
      <c r="BA50" s="67"/>
      <c r="BB50" s="67"/>
      <c r="BC50" s="67"/>
      <c r="BD50" s="67"/>
      <c r="BE50" s="67"/>
      <c r="BF50" s="67"/>
      <c r="BG50" s="67"/>
      <c r="BH50" s="67"/>
      <c r="BI50" s="67"/>
      <c r="BJ50" s="67"/>
      <c r="BK50" s="67"/>
      <c r="BL50" s="67"/>
      <c r="BM50" s="67"/>
      <c r="BN50" s="67"/>
      <c r="BO50" s="67"/>
    </row>
    <row r="51" spans="1:67" ht="15" customHeight="1" thickBot="1">
      <c r="A51" s="22"/>
      <c r="B51" s="83" t="s">
        <v>79</v>
      </c>
      <c r="C51" s="22"/>
      <c r="D51" s="22"/>
      <c r="E51" s="22"/>
      <c r="F51" s="22"/>
      <c r="G51" s="22"/>
      <c r="H51" s="22"/>
      <c r="I51" s="22"/>
      <c r="J51" s="22"/>
      <c r="K51" s="22"/>
      <c r="L51" s="22"/>
      <c r="M51" s="22"/>
      <c r="N51" s="22"/>
      <c r="O51" s="22"/>
      <c r="P51" s="22"/>
      <c r="Q51" s="22"/>
      <c r="R51" s="53"/>
      <c r="S51" s="53"/>
      <c r="T51" s="66"/>
      <c r="U51" s="66"/>
      <c r="V51" s="67"/>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7"/>
      <c r="AV51" s="67"/>
      <c r="AW51" s="67"/>
      <c r="AX51" s="67"/>
      <c r="AY51" s="67"/>
      <c r="AZ51" s="67"/>
      <c r="BA51" s="67"/>
      <c r="BB51" s="67"/>
      <c r="BC51" s="67"/>
      <c r="BD51" s="67"/>
      <c r="BE51" s="67"/>
      <c r="BF51" s="67"/>
      <c r="BG51" s="67"/>
      <c r="BH51" s="67"/>
      <c r="BI51" s="67"/>
      <c r="BJ51" s="67"/>
      <c r="BK51" s="67"/>
      <c r="BL51" s="67"/>
      <c r="BM51" s="67"/>
      <c r="BN51" s="67"/>
      <c r="BO51" s="67"/>
    </row>
    <row r="52" spans="1:67" ht="15" customHeight="1">
      <c r="A52" s="4"/>
      <c r="B52" s="226" t="s">
        <v>30</v>
      </c>
      <c r="C52" s="224"/>
      <c r="D52" s="224"/>
      <c r="E52" s="224"/>
      <c r="F52" s="224"/>
      <c r="G52" s="224"/>
      <c r="H52" s="224"/>
      <c r="I52" s="224"/>
      <c r="J52" s="224"/>
      <c r="K52" s="224"/>
      <c r="L52" s="224"/>
      <c r="M52" s="224"/>
      <c r="N52" s="224"/>
      <c r="O52" s="224"/>
      <c r="P52" s="227"/>
      <c r="Q52" s="227"/>
      <c r="R52" s="228"/>
      <c r="S52" s="138" t="s">
        <v>31</v>
      </c>
      <c r="T52" s="125"/>
      <c r="U52" s="224">
        <f>U14</f>
        <v>0</v>
      </c>
      <c r="V52" s="224"/>
      <c r="W52" s="169" t="s">
        <v>28</v>
      </c>
      <c r="X52" s="169"/>
      <c r="Y52" s="224" t="str">
        <f>Y14</f>
        <v/>
      </c>
      <c r="Z52" s="224"/>
      <c r="AA52" s="169" t="s">
        <v>32</v>
      </c>
      <c r="AB52" s="169"/>
      <c r="AC52" s="224">
        <f>AC14</f>
        <v>0</v>
      </c>
      <c r="AD52" s="224"/>
      <c r="AE52" s="23" t="s">
        <v>11</v>
      </c>
      <c r="AF52" s="23" t="s">
        <v>33</v>
      </c>
      <c r="AG52" s="23"/>
      <c r="AH52" s="24"/>
      <c r="AI52" s="138" t="s">
        <v>31</v>
      </c>
      <c r="AJ52" s="125"/>
      <c r="AK52" s="224">
        <f>IF(U52="","",U52)</f>
        <v>0</v>
      </c>
      <c r="AL52" s="224"/>
      <c r="AM52" s="169" t="s">
        <v>28</v>
      </c>
      <c r="AN52" s="169" t="e">
        <f>IF(#REF!="","",#REF!)</f>
        <v>#REF!</v>
      </c>
      <c r="AO52" s="224" t="str">
        <f>IF(Y52="","",Y52)</f>
        <v/>
      </c>
      <c r="AP52" s="224"/>
      <c r="AQ52" s="169" t="s">
        <v>32</v>
      </c>
      <c r="AR52" s="169"/>
      <c r="AS52" s="224">
        <f>AS14</f>
        <v>0</v>
      </c>
      <c r="AT52" s="224"/>
      <c r="AU52" s="23" t="s">
        <v>11</v>
      </c>
      <c r="AV52" s="23" t="s">
        <v>33</v>
      </c>
      <c r="AW52" s="23"/>
      <c r="AX52" s="24"/>
      <c r="AY52" s="138" t="s">
        <v>31</v>
      </c>
      <c r="AZ52" s="125"/>
      <c r="BA52" s="224">
        <f>IF(AK52="","",AK52)</f>
        <v>0</v>
      </c>
      <c r="BB52" s="224"/>
      <c r="BC52" s="169" t="s">
        <v>28</v>
      </c>
      <c r="BD52" s="169" t="e">
        <f>IF(#REF!="","",#REF!)</f>
        <v>#REF!</v>
      </c>
      <c r="BE52" s="224" t="str">
        <f>IF(AO52="","",AO52)</f>
        <v/>
      </c>
      <c r="BF52" s="224"/>
      <c r="BG52" s="169" t="s">
        <v>32</v>
      </c>
      <c r="BH52" s="169"/>
      <c r="BI52" s="224">
        <f>BI14</f>
        <v>0</v>
      </c>
      <c r="BJ52" s="224"/>
      <c r="BK52" s="23" t="s">
        <v>11</v>
      </c>
      <c r="BL52" s="23" t="s">
        <v>33</v>
      </c>
      <c r="BM52" s="23"/>
      <c r="BN52" s="24"/>
      <c r="BO52" s="67"/>
    </row>
    <row r="53" spans="1:67" ht="15" customHeight="1" thickBot="1">
      <c r="A53" s="4"/>
      <c r="B53" s="231"/>
      <c r="C53" s="225"/>
      <c r="D53" s="225"/>
      <c r="E53" s="225"/>
      <c r="F53" s="225"/>
      <c r="G53" s="225"/>
      <c r="H53" s="225"/>
      <c r="I53" s="225"/>
      <c r="J53" s="225"/>
      <c r="K53" s="225"/>
      <c r="L53" s="225"/>
      <c r="M53" s="225"/>
      <c r="N53" s="225"/>
      <c r="O53" s="225"/>
      <c r="P53" s="232"/>
      <c r="Q53" s="232"/>
      <c r="R53" s="233"/>
      <c r="S53" s="130"/>
      <c r="T53" s="131"/>
      <c r="U53" s="225"/>
      <c r="V53" s="225"/>
      <c r="W53" s="188"/>
      <c r="X53" s="188"/>
      <c r="Y53" s="225"/>
      <c r="Z53" s="225"/>
      <c r="AA53" s="188"/>
      <c r="AB53" s="188"/>
      <c r="AC53" s="225">
        <f>AC15</f>
        <v>0</v>
      </c>
      <c r="AD53" s="225"/>
      <c r="AE53" s="26" t="s">
        <v>11</v>
      </c>
      <c r="AF53" s="26" t="s">
        <v>34</v>
      </c>
      <c r="AG53" s="26"/>
      <c r="AH53" s="27"/>
      <c r="AI53" s="130"/>
      <c r="AJ53" s="131"/>
      <c r="AK53" s="225"/>
      <c r="AL53" s="225"/>
      <c r="AM53" s="188"/>
      <c r="AN53" s="188"/>
      <c r="AO53" s="225"/>
      <c r="AP53" s="225"/>
      <c r="AQ53" s="188"/>
      <c r="AR53" s="188"/>
      <c r="AS53" s="225">
        <f>AS15</f>
        <v>0</v>
      </c>
      <c r="AT53" s="225"/>
      <c r="AU53" s="26" t="s">
        <v>11</v>
      </c>
      <c r="AV53" s="26" t="s">
        <v>34</v>
      </c>
      <c r="AW53" s="26"/>
      <c r="AX53" s="27"/>
      <c r="AY53" s="130"/>
      <c r="AZ53" s="131"/>
      <c r="BA53" s="225"/>
      <c r="BB53" s="225"/>
      <c r="BC53" s="188"/>
      <c r="BD53" s="188"/>
      <c r="BE53" s="225"/>
      <c r="BF53" s="225"/>
      <c r="BG53" s="188"/>
      <c r="BH53" s="188"/>
      <c r="BI53" s="225">
        <f>BI15</f>
        <v>0</v>
      </c>
      <c r="BJ53" s="225"/>
      <c r="BK53" s="26" t="s">
        <v>11</v>
      </c>
      <c r="BL53" s="26" t="s">
        <v>34</v>
      </c>
      <c r="BM53" s="26"/>
      <c r="BN53" s="27"/>
      <c r="BO53" s="67"/>
    </row>
    <row r="54" spans="1:67" ht="15" customHeight="1" thickBot="1">
      <c r="A54" s="4"/>
      <c r="B54" s="226" t="s">
        <v>35</v>
      </c>
      <c r="C54" s="224"/>
      <c r="D54" s="224"/>
      <c r="E54" s="224"/>
      <c r="F54" s="224"/>
      <c r="G54" s="224"/>
      <c r="H54" s="224"/>
      <c r="I54" s="224"/>
      <c r="J54" s="224"/>
      <c r="K54" s="224"/>
      <c r="L54" s="224"/>
      <c r="M54" s="224"/>
      <c r="N54" s="224"/>
      <c r="O54" s="224"/>
      <c r="P54" s="227"/>
      <c r="Q54" s="227"/>
      <c r="R54" s="228"/>
      <c r="S54" s="174" t="s">
        <v>36</v>
      </c>
      <c r="T54" s="215"/>
      <c r="U54" s="216"/>
      <c r="V54" s="216"/>
      <c r="W54" s="216"/>
      <c r="X54" s="216"/>
      <c r="Y54" s="216"/>
      <c r="Z54" s="216"/>
      <c r="AA54" s="216"/>
      <c r="AB54" s="217">
        <f>U16</f>
        <v>0</v>
      </c>
      <c r="AC54" s="218"/>
      <c r="AD54" s="218"/>
      <c r="AE54" s="218"/>
      <c r="AF54" s="218"/>
      <c r="AG54" s="229" t="s">
        <v>37</v>
      </c>
      <c r="AH54" s="230"/>
      <c r="AI54" s="174" t="s">
        <v>38</v>
      </c>
      <c r="AJ54" s="215"/>
      <c r="AK54" s="216"/>
      <c r="AL54" s="216"/>
      <c r="AM54" s="216"/>
      <c r="AN54" s="216"/>
      <c r="AO54" s="216"/>
      <c r="AP54" s="216"/>
      <c r="AQ54" s="216"/>
      <c r="AR54" s="217">
        <f>AK16</f>
        <v>0</v>
      </c>
      <c r="AS54" s="218"/>
      <c r="AT54" s="218"/>
      <c r="AU54" s="218"/>
      <c r="AV54" s="218"/>
      <c r="AW54" s="213" t="s">
        <v>37</v>
      </c>
      <c r="AX54" s="214"/>
      <c r="AY54" s="174" t="s">
        <v>39</v>
      </c>
      <c r="AZ54" s="215"/>
      <c r="BA54" s="216"/>
      <c r="BB54" s="216"/>
      <c r="BC54" s="216"/>
      <c r="BD54" s="216"/>
      <c r="BE54" s="216"/>
      <c r="BF54" s="216"/>
      <c r="BG54" s="216"/>
      <c r="BH54" s="217">
        <f>BA16</f>
        <v>0</v>
      </c>
      <c r="BI54" s="218"/>
      <c r="BJ54" s="218"/>
      <c r="BK54" s="218"/>
      <c r="BL54" s="218"/>
      <c r="BM54" s="213" t="s">
        <v>37</v>
      </c>
      <c r="BN54" s="214"/>
      <c r="BO54" s="67"/>
    </row>
    <row r="55" spans="1:67" ht="16.5" customHeight="1" thickBot="1">
      <c r="A55" s="4"/>
      <c r="B55" s="219" t="s">
        <v>80</v>
      </c>
      <c r="C55" s="220"/>
      <c r="D55" s="220"/>
      <c r="E55" s="220"/>
      <c r="F55" s="220"/>
      <c r="G55" s="220"/>
      <c r="H55" s="220"/>
      <c r="I55" s="220"/>
      <c r="J55" s="220"/>
      <c r="K55" s="220"/>
      <c r="L55" s="220"/>
      <c r="M55" s="220"/>
      <c r="N55" s="220"/>
      <c r="O55" s="220"/>
      <c r="P55" s="220"/>
      <c r="Q55" s="220"/>
      <c r="R55" s="221"/>
      <c r="S55" s="193"/>
      <c r="T55" s="194"/>
      <c r="U55" s="194"/>
      <c r="V55" s="194"/>
      <c r="W55" s="194"/>
      <c r="X55" s="194"/>
      <c r="Y55" s="194"/>
      <c r="Z55" s="194"/>
      <c r="AA55" s="194"/>
      <c r="AB55" s="194"/>
      <c r="AC55" s="222">
        <f>IF(AB54=0,0,$AL$49)</f>
        <v>0</v>
      </c>
      <c r="AD55" s="218"/>
      <c r="AE55" s="218"/>
      <c r="AF55" s="218"/>
      <c r="AG55" s="218"/>
      <c r="AH55" s="223"/>
      <c r="AI55" s="84"/>
      <c r="AJ55" s="85"/>
      <c r="AK55" s="86"/>
      <c r="AL55" s="86"/>
      <c r="AM55" s="86"/>
      <c r="AN55" s="86"/>
      <c r="AO55" s="86"/>
      <c r="AP55" s="86"/>
      <c r="AQ55" s="86"/>
      <c r="AS55" s="222">
        <f>IF(AR54=0,0,$AL$49)</f>
        <v>0</v>
      </c>
      <c r="AT55" s="218"/>
      <c r="AU55" s="218"/>
      <c r="AV55" s="218"/>
      <c r="AW55" s="218"/>
      <c r="AX55" s="223"/>
      <c r="AY55" s="84"/>
      <c r="AZ55" s="85"/>
      <c r="BA55" s="86"/>
      <c r="BB55" s="86"/>
      <c r="BC55" s="86"/>
      <c r="BD55" s="86"/>
      <c r="BE55" s="86"/>
      <c r="BF55" s="86"/>
      <c r="BG55" s="86"/>
      <c r="BI55" s="222">
        <f>IF(BH54=0,0,$AL$49)</f>
        <v>0</v>
      </c>
      <c r="BJ55" s="218"/>
      <c r="BK55" s="218"/>
      <c r="BL55" s="218"/>
      <c r="BM55" s="218"/>
      <c r="BN55" s="223"/>
      <c r="BO55" s="67"/>
    </row>
    <row r="56" spans="1:67" ht="16.5" customHeight="1">
      <c r="B56" s="183" t="s">
        <v>81</v>
      </c>
      <c r="C56" s="169"/>
      <c r="D56" s="169"/>
      <c r="E56" s="169"/>
      <c r="F56" s="169"/>
      <c r="G56" s="169"/>
      <c r="H56" s="169"/>
      <c r="I56" s="169"/>
      <c r="J56" s="169"/>
      <c r="K56" s="184"/>
      <c r="L56" s="208" t="s">
        <v>82</v>
      </c>
      <c r="M56" s="209"/>
      <c r="N56" s="209"/>
      <c r="O56" s="209"/>
      <c r="P56" s="209"/>
      <c r="Q56" s="209"/>
      <c r="R56" s="210"/>
      <c r="S56" s="193" t="s">
        <v>83</v>
      </c>
      <c r="T56" s="194"/>
      <c r="U56" s="194"/>
      <c r="V56" s="194"/>
      <c r="W56" s="194"/>
      <c r="X56" s="194"/>
      <c r="Y56" s="194"/>
      <c r="Z56" s="194"/>
      <c r="AA56" s="194"/>
      <c r="AB56" s="194"/>
      <c r="AC56" s="195">
        <f>IF($U16="",0,ROUNDDOWN($U23/$U16,2))</f>
        <v>0</v>
      </c>
      <c r="AD56" s="211"/>
      <c r="AE56" s="211"/>
      <c r="AF56" s="211"/>
      <c r="AG56" s="211"/>
      <c r="AH56" s="212"/>
      <c r="AI56" s="193" t="s">
        <v>84</v>
      </c>
      <c r="AJ56" s="194"/>
      <c r="AK56" s="194"/>
      <c r="AL56" s="194"/>
      <c r="AM56" s="194"/>
      <c r="AN56" s="194"/>
      <c r="AO56" s="194"/>
      <c r="AP56" s="194"/>
      <c r="AQ56" s="194"/>
      <c r="AR56" s="194"/>
      <c r="AS56" s="195">
        <f>IF(AK16="",0,ROUNDDOWN(AK23/AK16,2))</f>
        <v>0</v>
      </c>
      <c r="AT56" s="196"/>
      <c r="AU56" s="196"/>
      <c r="AV56" s="196"/>
      <c r="AW56" s="196"/>
      <c r="AX56" s="197"/>
      <c r="AY56" s="193" t="s">
        <v>85</v>
      </c>
      <c r="AZ56" s="194"/>
      <c r="BA56" s="194"/>
      <c r="BB56" s="194"/>
      <c r="BC56" s="194"/>
      <c r="BD56" s="194"/>
      <c r="BE56" s="194"/>
      <c r="BF56" s="194"/>
      <c r="BG56" s="194"/>
      <c r="BH56" s="194"/>
      <c r="BI56" s="195">
        <f>IF(BA16="",0,ROUNDDOWN(BA23/BA16,2))</f>
        <v>0</v>
      </c>
      <c r="BJ56" s="196"/>
      <c r="BK56" s="196"/>
      <c r="BL56" s="196"/>
      <c r="BM56" s="196"/>
      <c r="BN56" s="197"/>
      <c r="BO56" s="29"/>
    </row>
    <row r="57" spans="1:67" ht="16.5" customHeight="1" thickBot="1">
      <c r="B57" s="185"/>
      <c r="C57" s="175"/>
      <c r="D57" s="175"/>
      <c r="E57" s="175"/>
      <c r="F57" s="175"/>
      <c r="G57" s="175"/>
      <c r="H57" s="175"/>
      <c r="I57" s="175"/>
      <c r="J57" s="175"/>
      <c r="K57" s="186"/>
      <c r="L57" s="198" t="s">
        <v>86</v>
      </c>
      <c r="M57" s="199"/>
      <c r="N57" s="199"/>
      <c r="O57" s="199"/>
      <c r="P57" s="199"/>
      <c r="Q57" s="199"/>
      <c r="R57" s="200"/>
      <c r="S57" s="201" t="s">
        <v>87</v>
      </c>
      <c r="T57" s="202"/>
      <c r="U57" s="202"/>
      <c r="V57" s="202"/>
      <c r="W57" s="202"/>
      <c r="X57" s="202"/>
      <c r="Y57" s="202"/>
      <c r="Z57" s="202"/>
      <c r="AA57" s="202"/>
      <c r="AB57" s="202"/>
      <c r="AC57" s="203">
        <f>IF($U$16="",0,IF(U17=10,ROUNDDOWN($K$31/22,2),IF(U17&lt;=9,ROUNDDOWN($I$26*S26/10/22,2)+ROUNDDOWN($I$27*S27/10/22,2)+ROUNDDOWN($I$28*S28/10/22,2)+ROUNDDOWN($I$29*S29/10/22,2)+ROUNDDOWN($I$30*S30/10/22,2),0)))</f>
        <v>0</v>
      </c>
      <c r="AD57" s="204"/>
      <c r="AE57" s="204"/>
      <c r="AF57" s="204"/>
      <c r="AG57" s="204"/>
      <c r="AH57" s="205"/>
      <c r="AI57" s="201" t="s">
        <v>88</v>
      </c>
      <c r="AJ57" s="202"/>
      <c r="AK57" s="202"/>
      <c r="AL57" s="202"/>
      <c r="AM57" s="202"/>
      <c r="AN57" s="202"/>
      <c r="AO57" s="202"/>
      <c r="AP57" s="202"/>
      <c r="AQ57" s="202"/>
      <c r="AR57" s="202"/>
      <c r="AS57" s="203">
        <f>IF($AK$16="",0,IF(AK17=10,ROUNDDOWN($K$31/22,2),IF(AK17&lt;=9,ROUNDDOWN($I$26*AI26/10/22,2)+ROUNDDOWN($I$27*AI27/10/22,2)+ROUNDDOWN($I$28*AI28/10/22,2)+ROUNDDOWN($I$29*AI29/10/22,2)+ROUNDDOWN($I$30*AI30/10/22,2),0)))</f>
        <v>0</v>
      </c>
      <c r="AT57" s="206"/>
      <c r="AU57" s="206"/>
      <c r="AV57" s="206"/>
      <c r="AW57" s="206"/>
      <c r="AX57" s="207"/>
      <c r="AY57" s="201" t="s">
        <v>89</v>
      </c>
      <c r="AZ57" s="202"/>
      <c r="BA57" s="202"/>
      <c r="BB57" s="202"/>
      <c r="BC57" s="202"/>
      <c r="BD57" s="202"/>
      <c r="BE57" s="202"/>
      <c r="BF57" s="202"/>
      <c r="BG57" s="202"/>
      <c r="BH57" s="202"/>
      <c r="BI57" s="203">
        <f>IF($BA$16="",0,IF(BA17=10,ROUNDDOWN($K$31/22,2),IF(BA17&lt;=9,ROUNDDOWN($I$26*AY26/10/22,2)+ROUNDDOWN($I$27*AY27/10/22,2)+ROUNDDOWN($I$28*AY28/10/22,2)+ROUNDDOWN($I$29*AY29/10/22,2)+ROUNDDOWN($I$30*AY30/10/22,2),0)))</f>
        <v>0</v>
      </c>
      <c r="BJ57" s="206"/>
      <c r="BK57" s="206"/>
      <c r="BL57" s="206"/>
      <c r="BM57" s="206"/>
      <c r="BN57" s="207"/>
      <c r="BO57" s="29"/>
    </row>
    <row r="58" spans="1:67" ht="18" customHeight="1" thickTop="1" thickBot="1">
      <c r="B58" s="187"/>
      <c r="C58" s="188"/>
      <c r="D58" s="188"/>
      <c r="E58" s="188"/>
      <c r="F58" s="188"/>
      <c r="G58" s="188"/>
      <c r="H58" s="188"/>
      <c r="I58" s="188"/>
      <c r="J58" s="188"/>
      <c r="K58" s="189"/>
      <c r="L58" s="190" t="s">
        <v>90</v>
      </c>
      <c r="M58" s="188"/>
      <c r="N58" s="188"/>
      <c r="O58" s="188"/>
      <c r="P58" s="188"/>
      <c r="Q58" s="188"/>
      <c r="R58" s="191"/>
      <c r="S58" s="179" t="s">
        <v>91</v>
      </c>
      <c r="T58" s="180"/>
      <c r="U58" s="180"/>
      <c r="V58" s="180"/>
      <c r="W58" s="180"/>
      <c r="X58" s="180"/>
      <c r="Y58" s="180"/>
      <c r="Z58" s="180"/>
      <c r="AA58" s="180"/>
      <c r="AB58" s="180"/>
      <c r="AC58" s="192">
        <f>IF(U$16="",0,ROUNDDOWN(AC56+AC57,0))</f>
        <v>0</v>
      </c>
      <c r="AD58" s="177"/>
      <c r="AE58" s="177"/>
      <c r="AF58" s="177"/>
      <c r="AG58" s="177"/>
      <c r="AH58" s="178"/>
      <c r="AI58" s="179" t="s">
        <v>92</v>
      </c>
      <c r="AJ58" s="180"/>
      <c r="AK58" s="180"/>
      <c r="AL58" s="180"/>
      <c r="AM58" s="180"/>
      <c r="AN58" s="180"/>
      <c r="AO58" s="180"/>
      <c r="AP58" s="180"/>
      <c r="AQ58" s="180"/>
      <c r="AR58" s="180"/>
      <c r="AS58" s="176">
        <f>IF(AK16="",0,ROUNDDOWN(AS56+AS57,0))</f>
        <v>0</v>
      </c>
      <c r="AT58" s="177"/>
      <c r="AU58" s="177"/>
      <c r="AV58" s="177"/>
      <c r="AW58" s="177"/>
      <c r="AX58" s="178"/>
      <c r="AY58" s="179" t="s">
        <v>93</v>
      </c>
      <c r="AZ58" s="180"/>
      <c r="BA58" s="180"/>
      <c r="BB58" s="180"/>
      <c r="BC58" s="180"/>
      <c r="BD58" s="180"/>
      <c r="BE58" s="180"/>
      <c r="BF58" s="180"/>
      <c r="BG58" s="180"/>
      <c r="BH58" s="180"/>
      <c r="BI58" s="176">
        <f>IF(BA16="",0,ROUNDDOWN(BI56+BI57,0))</f>
        <v>0</v>
      </c>
      <c r="BJ58" s="177"/>
      <c r="BK58" s="177"/>
      <c r="BL58" s="177"/>
      <c r="BM58" s="177"/>
      <c r="BN58" s="178"/>
      <c r="BO58" s="29"/>
    </row>
    <row r="59" spans="1:67" ht="10.5" customHeight="1" thickBot="1">
      <c r="B59" s="42"/>
      <c r="C59" s="42"/>
      <c r="D59" s="42"/>
      <c r="E59" s="42"/>
      <c r="F59" s="42"/>
      <c r="G59" s="42"/>
      <c r="H59" s="42"/>
      <c r="I59" s="42"/>
      <c r="J59" s="42"/>
      <c r="K59" s="42"/>
      <c r="L59" s="42"/>
      <c r="M59" s="42"/>
      <c r="N59" s="42"/>
      <c r="O59" s="42"/>
      <c r="P59" s="42"/>
      <c r="Q59" s="42"/>
      <c r="R59" s="42"/>
      <c r="S59" s="87"/>
      <c r="T59" s="88"/>
      <c r="U59" s="88"/>
      <c r="V59" s="88"/>
      <c r="W59" s="88"/>
      <c r="X59" s="88"/>
      <c r="Y59" s="88"/>
      <c r="Z59" s="88"/>
      <c r="AA59" s="88"/>
      <c r="AB59" s="88"/>
      <c r="AC59" s="89"/>
      <c r="AD59" s="90"/>
      <c r="AE59" s="90"/>
      <c r="AF59" s="90"/>
      <c r="AG59" s="90"/>
      <c r="AH59" s="90"/>
      <c r="AI59" s="87"/>
      <c r="AJ59" s="88"/>
      <c r="AK59" s="88"/>
      <c r="AL59" s="88"/>
      <c r="AM59" s="88"/>
      <c r="AN59" s="88"/>
      <c r="AO59" s="88"/>
      <c r="AP59" s="88"/>
      <c r="AQ59" s="88"/>
      <c r="AR59" s="88"/>
      <c r="AS59" s="91"/>
      <c r="AT59" s="92"/>
      <c r="AU59" s="92"/>
      <c r="AV59" s="92"/>
      <c r="AW59" s="92"/>
      <c r="AX59" s="92"/>
      <c r="AY59" s="87"/>
      <c r="AZ59" s="88"/>
      <c r="BA59" s="88"/>
      <c r="BB59" s="88"/>
      <c r="BC59" s="88"/>
      <c r="BD59" s="88"/>
      <c r="BE59" s="88"/>
      <c r="BF59" s="88"/>
      <c r="BG59" s="88"/>
      <c r="BH59" s="88"/>
      <c r="BI59" s="91"/>
      <c r="BJ59" s="92"/>
      <c r="BK59" s="92"/>
      <c r="BL59" s="92"/>
      <c r="BM59" s="92"/>
      <c r="BN59" s="92"/>
      <c r="BO59" s="22"/>
    </row>
    <row r="60" spans="1:67" ht="24" customHeight="1" thickBot="1">
      <c r="A60" s="93"/>
      <c r="B60" s="164" t="s">
        <v>94</v>
      </c>
      <c r="C60" s="165"/>
      <c r="D60" s="165"/>
      <c r="E60" s="165"/>
      <c r="F60" s="165"/>
      <c r="G60" s="165"/>
      <c r="H60" s="165"/>
      <c r="I60" s="165"/>
      <c r="J60" s="165"/>
      <c r="K60" s="165"/>
      <c r="L60" s="165"/>
      <c r="M60" s="165"/>
      <c r="N60" s="165"/>
      <c r="O60" s="165"/>
      <c r="P60" s="165"/>
      <c r="Q60" s="165"/>
      <c r="R60" s="165"/>
      <c r="S60" s="173" t="s">
        <v>95</v>
      </c>
      <c r="T60" s="173"/>
      <c r="U60" s="173"/>
      <c r="V60" s="173"/>
      <c r="W60" s="173"/>
      <c r="X60" s="173"/>
      <c r="Y60" s="173"/>
      <c r="Z60" s="173"/>
      <c r="AA60" s="173"/>
      <c r="AB60" s="174"/>
      <c r="AC60" s="181">
        <f>IF((AC55-AC58)&lt;=0,0,(AC55-AC58))</f>
        <v>0</v>
      </c>
      <c r="AD60" s="182"/>
      <c r="AE60" s="182"/>
      <c r="AF60" s="182"/>
      <c r="AG60" s="182"/>
      <c r="AH60" s="182"/>
      <c r="AI60" s="173" t="s">
        <v>96</v>
      </c>
      <c r="AJ60" s="173"/>
      <c r="AK60" s="173"/>
      <c r="AL60" s="173"/>
      <c r="AM60" s="173"/>
      <c r="AN60" s="173"/>
      <c r="AO60" s="173"/>
      <c r="AP60" s="173"/>
      <c r="AQ60" s="173"/>
      <c r="AR60" s="174"/>
      <c r="AS60" s="181">
        <f>IF((AS55-AS58)&lt;=0,0,(AS55-AS58))</f>
        <v>0</v>
      </c>
      <c r="AT60" s="182"/>
      <c r="AU60" s="182"/>
      <c r="AV60" s="182"/>
      <c r="AW60" s="182"/>
      <c r="AX60" s="182"/>
      <c r="AY60" s="173" t="s">
        <v>97</v>
      </c>
      <c r="AZ60" s="173"/>
      <c r="BA60" s="173"/>
      <c r="BB60" s="173"/>
      <c r="BC60" s="173"/>
      <c r="BD60" s="173"/>
      <c r="BE60" s="173"/>
      <c r="BF60" s="173"/>
      <c r="BG60" s="173"/>
      <c r="BH60" s="174"/>
      <c r="BI60" s="181">
        <f>IF((BI55-BI58)&lt;=0,0,(BI55-BI58))</f>
        <v>0</v>
      </c>
      <c r="BJ60" s="182"/>
      <c r="BK60" s="182"/>
      <c r="BL60" s="182"/>
      <c r="BM60" s="182"/>
      <c r="BN60" s="182"/>
      <c r="BO60" s="22"/>
    </row>
    <row r="61" spans="1:67" ht="25.5" customHeight="1" thickBot="1">
      <c r="A61" s="93"/>
      <c r="B61" s="171" t="s">
        <v>98</v>
      </c>
      <c r="C61" s="172"/>
      <c r="D61" s="172"/>
      <c r="E61" s="172"/>
      <c r="F61" s="172"/>
      <c r="G61" s="172"/>
      <c r="H61" s="172"/>
      <c r="I61" s="172"/>
      <c r="J61" s="172"/>
      <c r="K61" s="172"/>
      <c r="L61" s="172"/>
      <c r="M61" s="172"/>
      <c r="N61" s="172"/>
      <c r="O61" s="172"/>
      <c r="P61" s="172"/>
      <c r="Q61" s="172"/>
      <c r="R61" s="172"/>
      <c r="S61" s="173" t="s">
        <v>99</v>
      </c>
      <c r="T61" s="173"/>
      <c r="U61" s="173"/>
      <c r="V61" s="173"/>
      <c r="W61" s="173"/>
      <c r="X61" s="173"/>
      <c r="Y61" s="173"/>
      <c r="Z61" s="173"/>
      <c r="AA61" s="173"/>
      <c r="AB61" s="174"/>
      <c r="AC61" s="162">
        <f>AB54*AC60</f>
        <v>0</v>
      </c>
      <c r="AD61" s="162"/>
      <c r="AE61" s="162"/>
      <c r="AF61" s="162"/>
      <c r="AG61" s="162"/>
      <c r="AH61" s="163"/>
      <c r="AI61" s="173" t="s">
        <v>100</v>
      </c>
      <c r="AJ61" s="173"/>
      <c r="AK61" s="173"/>
      <c r="AL61" s="173"/>
      <c r="AM61" s="173"/>
      <c r="AN61" s="173"/>
      <c r="AO61" s="173"/>
      <c r="AP61" s="173"/>
      <c r="AQ61" s="173"/>
      <c r="AR61" s="174"/>
      <c r="AS61" s="162">
        <f>AR54*AS60</f>
        <v>0</v>
      </c>
      <c r="AT61" s="162"/>
      <c r="AU61" s="162"/>
      <c r="AV61" s="162"/>
      <c r="AW61" s="162"/>
      <c r="AX61" s="163"/>
      <c r="AY61" s="173" t="s">
        <v>101</v>
      </c>
      <c r="AZ61" s="173"/>
      <c r="BA61" s="173"/>
      <c r="BB61" s="173"/>
      <c r="BC61" s="173"/>
      <c r="BD61" s="173"/>
      <c r="BE61" s="173"/>
      <c r="BF61" s="173"/>
      <c r="BG61" s="173"/>
      <c r="BH61" s="174"/>
      <c r="BI61" s="162">
        <f>BH54*BI60</f>
        <v>0</v>
      </c>
      <c r="BJ61" s="162"/>
      <c r="BK61" s="162"/>
      <c r="BL61" s="162"/>
      <c r="BM61" s="162"/>
      <c r="BN61" s="163"/>
      <c r="BO61" s="22"/>
    </row>
    <row r="62" spans="1:67" ht="26.25" customHeight="1" thickBot="1">
      <c r="A62" s="93"/>
      <c r="B62" s="164" t="s">
        <v>102</v>
      </c>
      <c r="C62" s="165"/>
      <c r="D62" s="165"/>
      <c r="E62" s="165"/>
      <c r="F62" s="165"/>
      <c r="G62" s="165"/>
      <c r="H62" s="165"/>
      <c r="I62" s="165"/>
      <c r="J62" s="165"/>
      <c r="K62" s="165"/>
      <c r="L62" s="165"/>
      <c r="M62" s="165"/>
      <c r="N62" s="165"/>
      <c r="O62" s="165"/>
      <c r="P62" s="165"/>
      <c r="Q62" s="165"/>
      <c r="R62" s="165"/>
      <c r="S62" s="166">
        <f>SUM(AC61,AS61,BI61)</f>
        <v>0</v>
      </c>
      <c r="T62" s="167"/>
      <c r="U62" s="167"/>
      <c r="V62" s="167"/>
      <c r="W62" s="167"/>
      <c r="X62" s="167"/>
      <c r="Y62" s="167"/>
      <c r="Z62" s="167"/>
      <c r="AA62" s="167"/>
      <c r="AB62" s="167"/>
      <c r="AC62" s="167"/>
      <c r="AD62" s="167"/>
      <c r="AE62" s="167"/>
      <c r="AF62" s="167"/>
      <c r="AG62" s="167"/>
      <c r="AH62" s="167"/>
      <c r="AI62" s="167"/>
      <c r="AJ62" s="167"/>
      <c r="AK62" s="167"/>
      <c r="AL62" s="167"/>
      <c r="AM62" s="167"/>
      <c r="AN62" s="167"/>
      <c r="AO62" s="168" t="s">
        <v>103</v>
      </c>
      <c r="AP62" s="168"/>
      <c r="AQ62" s="168"/>
      <c r="AR62" s="168"/>
      <c r="AS62" s="168"/>
      <c r="AT62" s="168"/>
      <c r="AU62" s="168"/>
      <c r="AV62" s="168">
        <f>SUM(S63:BN63)</f>
        <v>0</v>
      </c>
      <c r="AW62" s="168"/>
      <c r="AX62" s="168"/>
      <c r="AY62" s="94" t="s">
        <v>104</v>
      </c>
      <c r="AZ62" s="94"/>
      <c r="BA62" s="94"/>
      <c r="BB62" s="94"/>
      <c r="BC62" s="94"/>
      <c r="BD62" s="94"/>
      <c r="BE62" s="94"/>
      <c r="BF62" s="94"/>
      <c r="BG62" s="94"/>
      <c r="BH62" s="94"/>
      <c r="BI62" s="94"/>
      <c r="BJ62" s="94"/>
      <c r="BK62" s="94"/>
      <c r="BL62" s="94"/>
      <c r="BM62" s="94"/>
      <c r="BN62" s="95"/>
      <c r="BO62" s="22"/>
    </row>
    <row r="63" spans="1:67" ht="3.75" customHeight="1">
      <c r="A63" s="93"/>
      <c r="B63" s="169"/>
      <c r="C63" s="169"/>
      <c r="D63" s="169"/>
      <c r="E63" s="169"/>
      <c r="F63" s="169"/>
      <c r="G63" s="169"/>
      <c r="H63" s="169"/>
      <c r="I63" s="169"/>
      <c r="J63" s="169"/>
      <c r="K63" s="169"/>
      <c r="L63" s="169"/>
      <c r="M63" s="169"/>
      <c r="N63" s="169"/>
      <c r="O63" s="169"/>
      <c r="P63" s="169"/>
      <c r="Q63" s="169"/>
      <c r="R63" s="169"/>
      <c r="S63" s="170">
        <f>IF(AC60&lt;=0,0,AB54)</f>
        <v>0</v>
      </c>
      <c r="T63" s="170"/>
      <c r="U63" s="170"/>
      <c r="V63" s="170"/>
      <c r="W63" s="170"/>
      <c r="X63" s="170"/>
      <c r="Y63" s="170"/>
      <c r="Z63" s="170"/>
      <c r="AA63" s="170"/>
      <c r="AB63" s="170"/>
      <c r="AC63" s="170"/>
      <c r="AD63" s="170"/>
      <c r="AE63" s="170"/>
      <c r="AF63" s="170"/>
      <c r="AG63" s="170"/>
      <c r="AH63" s="170"/>
      <c r="AI63" s="170">
        <f>IF(AS60&lt;=0,0,AR54)</f>
        <v>0</v>
      </c>
      <c r="AJ63" s="170"/>
      <c r="AK63" s="170"/>
      <c r="AL63" s="170"/>
      <c r="AM63" s="170"/>
      <c r="AN63" s="170"/>
      <c r="AO63" s="170"/>
      <c r="AP63" s="170"/>
      <c r="AQ63" s="170"/>
      <c r="AR63" s="170"/>
      <c r="AS63" s="170"/>
      <c r="AT63" s="170"/>
      <c r="AU63" s="170"/>
      <c r="AV63" s="170"/>
      <c r="AW63" s="170"/>
      <c r="AX63" s="170"/>
      <c r="AY63" s="170">
        <f>IF(BI60&lt;=0,0,BH54)</f>
        <v>0</v>
      </c>
      <c r="AZ63" s="170"/>
      <c r="BA63" s="170"/>
      <c r="BB63" s="170"/>
      <c r="BC63" s="170"/>
      <c r="BD63" s="170"/>
      <c r="BE63" s="170"/>
      <c r="BF63" s="170"/>
      <c r="BG63" s="170"/>
      <c r="BH63" s="170"/>
      <c r="BI63" s="170"/>
      <c r="BJ63" s="170"/>
      <c r="BK63" s="170"/>
      <c r="BL63" s="170"/>
      <c r="BM63" s="170"/>
      <c r="BN63" s="170"/>
      <c r="BO63" s="22"/>
    </row>
    <row r="64" spans="1:67" ht="3.75" customHeight="1">
      <c r="A64" s="93"/>
      <c r="B64" s="175"/>
      <c r="C64" s="175"/>
      <c r="D64" s="175"/>
      <c r="E64" s="175"/>
      <c r="F64" s="175"/>
      <c r="G64" s="175"/>
      <c r="H64" s="175"/>
      <c r="I64" s="175"/>
      <c r="J64" s="175"/>
      <c r="K64" s="175"/>
      <c r="L64" s="175"/>
      <c r="M64" s="175"/>
      <c r="N64" s="175"/>
      <c r="O64" s="175"/>
      <c r="P64" s="175"/>
      <c r="Q64" s="175"/>
      <c r="R64" s="175"/>
      <c r="S64" s="123">
        <f>IF(S63&lt;=0,0,AB54*AC58)</f>
        <v>0</v>
      </c>
      <c r="T64" s="123"/>
      <c r="U64" s="123"/>
      <c r="V64" s="123"/>
      <c r="W64" s="123"/>
      <c r="X64" s="123"/>
      <c r="Y64" s="123"/>
      <c r="Z64" s="123"/>
      <c r="AA64" s="123"/>
      <c r="AB64" s="123"/>
      <c r="AC64" s="123"/>
      <c r="AD64" s="123"/>
      <c r="AE64" s="123"/>
      <c r="AF64" s="123"/>
      <c r="AG64" s="123"/>
      <c r="AH64" s="123"/>
      <c r="AI64" s="123">
        <f>IF(AI63&lt;=0,0,AR54*AS58)</f>
        <v>0</v>
      </c>
      <c r="AJ64" s="123"/>
      <c r="AK64" s="123"/>
      <c r="AL64" s="123"/>
      <c r="AM64" s="123"/>
      <c r="AN64" s="123"/>
      <c r="AO64" s="123"/>
      <c r="AP64" s="123"/>
      <c r="AQ64" s="123"/>
      <c r="AR64" s="123"/>
      <c r="AS64" s="123"/>
      <c r="AT64" s="123"/>
      <c r="AU64" s="123"/>
      <c r="AV64" s="123"/>
      <c r="AW64" s="123"/>
      <c r="AX64" s="123"/>
      <c r="AY64" s="123">
        <f>IF(AY63&lt;=0,0,BH54*BI58)</f>
        <v>0</v>
      </c>
      <c r="AZ64" s="123"/>
      <c r="BA64" s="123"/>
      <c r="BB64" s="123"/>
      <c r="BC64" s="123"/>
      <c r="BD64" s="123"/>
      <c r="BE64" s="123"/>
      <c r="BF64" s="123"/>
      <c r="BG64" s="123"/>
      <c r="BH64" s="123"/>
      <c r="BI64" s="123"/>
      <c r="BJ64" s="123"/>
      <c r="BK64" s="123"/>
      <c r="BL64" s="123"/>
      <c r="BM64" s="123"/>
      <c r="BN64" s="123"/>
      <c r="BO64" s="22"/>
    </row>
    <row r="65" spans="1:67" ht="3" customHeight="1">
      <c r="A65" s="93"/>
      <c r="B65" s="41"/>
      <c r="C65" s="41"/>
      <c r="D65" s="41"/>
      <c r="E65" s="41"/>
      <c r="F65" s="41"/>
      <c r="G65" s="41"/>
      <c r="H65" s="41"/>
      <c r="I65" s="41"/>
      <c r="J65" s="41"/>
      <c r="K65" s="41"/>
      <c r="L65" s="41"/>
      <c r="M65" s="41"/>
      <c r="N65" s="41"/>
      <c r="O65" s="41"/>
      <c r="P65" s="41"/>
      <c r="Q65" s="41"/>
      <c r="R65" s="42"/>
      <c r="S65" s="119"/>
      <c r="T65" s="120"/>
      <c r="U65" s="120"/>
      <c r="V65" s="120"/>
      <c r="W65" s="120"/>
      <c r="X65" s="120"/>
      <c r="Y65" s="120"/>
      <c r="Z65" s="120"/>
      <c r="AA65" s="120"/>
      <c r="AB65" s="120"/>
      <c r="AC65" s="121"/>
      <c r="AD65" s="122"/>
      <c r="AE65" s="122"/>
      <c r="AF65" s="122"/>
      <c r="AG65" s="122"/>
      <c r="AH65" s="122"/>
      <c r="AI65" s="96"/>
      <c r="AJ65" s="97"/>
      <c r="AK65" s="97"/>
      <c r="AL65" s="97"/>
      <c r="AM65" s="97"/>
      <c r="AN65" s="97"/>
      <c r="AO65" s="97"/>
      <c r="AP65" s="97"/>
      <c r="AQ65" s="97"/>
      <c r="AR65" s="97"/>
      <c r="AS65" s="91"/>
      <c r="AT65" s="99"/>
      <c r="AU65" s="99"/>
      <c r="AV65" s="99"/>
      <c r="AW65" s="99"/>
      <c r="AX65" s="99"/>
      <c r="AY65" s="96"/>
      <c r="AZ65" s="97"/>
      <c r="BA65" s="97"/>
      <c r="BB65" s="97"/>
      <c r="BC65" s="97"/>
      <c r="BD65" s="97"/>
      <c r="BE65" s="97"/>
      <c r="BF65" s="97"/>
      <c r="BG65" s="97"/>
      <c r="BH65" s="97"/>
      <c r="BI65" s="91"/>
      <c r="BJ65" s="99"/>
      <c r="BK65" s="99"/>
      <c r="BL65" s="99"/>
      <c r="BM65" s="99"/>
      <c r="BN65" s="99"/>
      <c r="BO65" s="22"/>
    </row>
    <row r="66" spans="1:67" ht="14.25" customHeight="1" thickBot="1">
      <c r="A66" s="93"/>
      <c r="B66" s="100" t="s">
        <v>105</v>
      </c>
      <c r="C66" s="41"/>
      <c r="D66" s="41"/>
      <c r="E66" s="41"/>
      <c r="F66" s="41"/>
      <c r="G66" s="41"/>
      <c r="H66" s="41"/>
      <c r="I66" s="41"/>
      <c r="J66" s="41"/>
      <c r="K66" s="41"/>
      <c r="L66" s="41"/>
      <c r="M66" s="41"/>
      <c r="N66" s="41"/>
      <c r="O66" s="41"/>
      <c r="P66" s="41"/>
      <c r="Q66" s="41"/>
      <c r="R66" s="42"/>
      <c r="S66" s="96"/>
      <c r="T66" s="97"/>
      <c r="U66" s="97"/>
      <c r="V66" s="97"/>
      <c r="W66" s="97"/>
      <c r="X66" s="97"/>
      <c r="Y66" s="97"/>
      <c r="Z66" s="97"/>
      <c r="AA66" s="97"/>
      <c r="AB66" s="97"/>
      <c r="AC66" s="89"/>
      <c r="AD66" s="98"/>
      <c r="AE66" s="98"/>
      <c r="AF66" s="98"/>
      <c r="AG66" s="98"/>
      <c r="AH66" s="98"/>
      <c r="AI66" s="96"/>
      <c r="AJ66" s="97"/>
      <c r="AK66" s="97"/>
      <c r="AL66" s="97"/>
      <c r="AM66" s="97"/>
      <c r="AN66" s="97"/>
      <c r="AO66" s="97"/>
      <c r="AP66" s="97"/>
      <c r="AQ66" s="97"/>
      <c r="AR66" s="97"/>
      <c r="AS66" s="91"/>
      <c r="AT66" s="99"/>
      <c r="AU66" s="99"/>
      <c r="AV66" s="99"/>
      <c r="AW66" s="99"/>
      <c r="AX66" s="99"/>
      <c r="AY66" s="96"/>
      <c r="AZ66" s="97"/>
      <c r="BA66" s="97"/>
      <c r="BB66" s="97"/>
      <c r="BC66" s="97"/>
      <c r="BD66" s="97"/>
      <c r="BE66" s="97"/>
      <c r="BF66" s="97"/>
      <c r="BG66" s="97"/>
      <c r="BH66" s="97"/>
      <c r="BI66" s="91"/>
      <c r="BJ66" s="99"/>
      <c r="BK66" s="99"/>
      <c r="BL66" s="99"/>
      <c r="BM66" s="99"/>
      <c r="BN66" s="99"/>
      <c r="BO66" s="22"/>
    </row>
    <row r="67" spans="1:67" ht="14.25" customHeight="1">
      <c r="B67" s="124" t="s">
        <v>106</v>
      </c>
      <c r="C67" s="125"/>
      <c r="D67" s="125"/>
      <c r="E67" s="126"/>
      <c r="F67" s="133" t="s">
        <v>107</v>
      </c>
      <c r="G67" s="133"/>
      <c r="H67" s="133"/>
      <c r="I67" s="133"/>
      <c r="J67" s="133"/>
      <c r="K67" s="133"/>
      <c r="L67" s="133"/>
      <c r="M67" s="133"/>
      <c r="N67" s="133"/>
      <c r="O67" s="133"/>
      <c r="P67" s="134"/>
      <c r="Q67" s="134"/>
      <c r="R67" s="134"/>
      <c r="S67" s="134"/>
      <c r="T67" s="134"/>
      <c r="U67" s="134"/>
      <c r="V67" s="135"/>
      <c r="W67" s="136" t="s">
        <v>108</v>
      </c>
      <c r="X67" s="136"/>
      <c r="Y67" s="136"/>
      <c r="Z67" s="136"/>
      <c r="AA67" s="136"/>
      <c r="AB67" s="136"/>
      <c r="AC67" s="136"/>
      <c r="AD67" s="136"/>
      <c r="AE67" s="136"/>
      <c r="AF67" s="136"/>
      <c r="AG67" s="136"/>
      <c r="AH67" s="134"/>
      <c r="AI67" s="134"/>
      <c r="AJ67" s="134"/>
      <c r="AK67" s="134"/>
      <c r="AL67" s="134"/>
      <c r="AM67" s="134"/>
      <c r="AN67" s="137"/>
      <c r="AO67" s="101"/>
      <c r="AP67" s="138" t="s">
        <v>109</v>
      </c>
      <c r="AQ67" s="125"/>
      <c r="AR67" s="125"/>
      <c r="AS67" s="125"/>
      <c r="AT67" s="125"/>
      <c r="AU67" s="125"/>
      <c r="AV67" s="102"/>
      <c r="AW67" s="102"/>
      <c r="AX67" s="102"/>
      <c r="AY67" s="102"/>
      <c r="AZ67" s="102"/>
      <c r="BA67" s="102"/>
      <c r="BB67" s="102"/>
      <c r="BC67" s="102"/>
      <c r="BD67" s="102"/>
      <c r="BE67" s="103"/>
      <c r="BF67" s="103"/>
      <c r="BG67" s="104"/>
      <c r="BH67" s="104"/>
      <c r="BI67" s="104"/>
      <c r="BJ67" s="104"/>
      <c r="BK67" s="104"/>
      <c r="BL67" s="104"/>
      <c r="BM67" s="104"/>
      <c r="BN67" s="105"/>
      <c r="BO67" s="106"/>
    </row>
    <row r="68" spans="1:67" ht="14.25" customHeight="1">
      <c r="B68" s="127"/>
      <c r="C68" s="128"/>
      <c r="D68" s="128"/>
      <c r="E68" s="129"/>
      <c r="F68" s="141" t="s">
        <v>110</v>
      </c>
      <c r="G68" s="142"/>
      <c r="H68" s="142"/>
      <c r="I68" s="142"/>
      <c r="J68" s="142"/>
      <c r="K68" s="142"/>
      <c r="L68" s="142"/>
      <c r="M68" s="142"/>
      <c r="N68" s="142"/>
      <c r="O68" s="142"/>
      <c r="P68" s="143"/>
      <c r="Q68" s="143"/>
      <c r="R68" s="143"/>
      <c r="S68" s="143"/>
      <c r="T68" s="143"/>
      <c r="U68" s="143"/>
      <c r="V68" s="144"/>
      <c r="W68" s="145" t="s">
        <v>111</v>
      </c>
      <c r="X68" s="145"/>
      <c r="Y68" s="145"/>
      <c r="Z68" s="145"/>
      <c r="AA68" s="145"/>
      <c r="AB68" s="145"/>
      <c r="AC68" s="145"/>
      <c r="AD68" s="145"/>
      <c r="AE68" s="145"/>
      <c r="AF68" s="145"/>
      <c r="AG68" s="145"/>
      <c r="AH68" s="143"/>
      <c r="AI68" s="143"/>
      <c r="AJ68" s="143"/>
      <c r="AK68" s="143"/>
      <c r="AL68" s="143"/>
      <c r="AM68" s="143"/>
      <c r="AN68" s="146"/>
      <c r="AO68" s="107"/>
      <c r="AP68" s="108" t="s">
        <v>112</v>
      </c>
      <c r="AQ68" s="107"/>
      <c r="AR68" s="107"/>
      <c r="AS68" s="107"/>
      <c r="AT68" s="107"/>
      <c r="AU68" s="109"/>
      <c r="AV68" s="109"/>
      <c r="AW68" s="109"/>
      <c r="AX68" s="109"/>
      <c r="AY68" s="109"/>
      <c r="AZ68" s="109"/>
      <c r="BA68" s="107"/>
      <c r="BB68" s="107"/>
      <c r="BC68" s="107"/>
      <c r="BD68" s="107"/>
      <c r="BE68" s="22"/>
      <c r="BF68" s="22"/>
      <c r="BG68" s="22"/>
      <c r="BH68" s="22"/>
      <c r="BI68" s="22"/>
      <c r="BJ68" s="22"/>
      <c r="BK68" s="22"/>
      <c r="BL68" s="107"/>
      <c r="BM68" s="107"/>
      <c r="BN68" s="110"/>
    </row>
    <row r="69" spans="1:67" ht="14.25" customHeight="1" thickBot="1">
      <c r="B69" s="127"/>
      <c r="C69" s="128"/>
      <c r="D69" s="128"/>
      <c r="E69" s="129"/>
      <c r="F69" s="147"/>
      <c r="G69" s="148"/>
      <c r="H69" s="148"/>
      <c r="I69" s="148"/>
      <c r="J69" s="148"/>
      <c r="K69" s="148"/>
      <c r="L69" s="148"/>
      <c r="M69" s="148"/>
      <c r="N69" s="148"/>
      <c r="O69" s="148"/>
      <c r="P69" s="149"/>
      <c r="Q69" s="149"/>
      <c r="R69" s="149"/>
      <c r="S69" s="149"/>
      <c r="T69" s="149"/>
      <c r="U69" s="149"/>
      <c r="V69" s="150"/>
      <c r="W69" s="151" t="s">
        <v>113</v>
      </c>
      <c r="X69" s="151"/>
      <c r="Y69" s="151"/>
      <c r="Z69" s="151"/>
      <c r="AA69" s="151"/>
      <c r="AB69" s="151"/>
      <c r="AC69" s="151"/>
      <c r="AD69" s="151"/>
      <c r="AE69" s="151"/>
      <c r="AF69" s="151"/>
      <c r="AG69" s="151"/>
      <c r="AH69" s="149"/>
      <c r="AI69" s="149"/>
      <c r="AJ69" s="149"/>
      <c r="AK69" s="149"/>
      <c r="AL69" s="149"/>
      <c r="AM69" s="149"/>
      <c r="AN69" s="152"/>
      <c r="AO69" s="107"/>
      <c r="AP69" s="159">
        <f>IF(P70&gt;AH70,P70,IF(P70&lt;AH70,AH70,0))</f>
        <v>0</v>
      </c>
      <c r="AQ69" s="160"/>
      <c r="AR69" s="160"/>
      <c r="AS69" s="160"/>
      <c r="AT69" s="160"/>
      <c r="AU69" s="160"/>
      <c r="AV69" s="160"/>
      <c r="AW69" s="161" t="s">
        <v>114</v>
      </c>
      <c r="AX69" s="161"/>
      <c r="AY69" s="161">
        <v>264</v>
      </c>
      <c r="AZ69" s="161"/>
      <c r="BA69" s="161"/>
      <c r="BB69" s="131" t="s">
        <v>115</v>
      </c>
      <c r="BC69" s="131"/>
      <c r="BD69" s="131"/>
      <c r="BE69" s="131"/>
      <c r="BF69" s="111"/>
      <c r="BG69" s="161">
        <f>ROUNDDOWN(AP69/264,0)</f>
        <v>0</v>
      </c>
      <c r="BH69" s="161"/>
      <c r="BI69" s="161"/>
      <c r="BJ69" s="161"/>
      <c r="BK69" s="139" t="s">
        <v>116</v>
      </c>
      <c r="BL69" s="139"/>
      <c r="BM69" s="139"/>
      <c r="BN69" s="140"/>
      <c r="BO69" s="101"/>
    </row>
    <row r="70" spans="1:67" ht="14.25" customHeight="1" thickTop="1" thickBot="1">
      <c r="B70" s="130"/>
      <c r="C70" s="131"/>
      <c r="D70" s="131"/>
      <c r="E70" s="132"/>
      <c r="F70" s="153" t="s">
        <v>117</v>
      </c>
      <c r="G70" s="154"/>
      <c r="H70" s="154"/>
      <c r="I70" s="154"/>
      <c r="J70" s="154"/>
      <c r="K70" s="154"/>
      <c r="L70" s="154"/>
      <c r="M70" s="154"/>
      <c r="N70" s="154"/>
      <c r="O70" s="154"/>
      <c r="P70" s="155">
        <f>SUM(P67:V69)</f>
        <v>0</v>
      </c>
      <c r="Q70" s="155"/>
      <c r="R70" s="155"/>
      <c r="S70" s="155"/>
      <c r="T70" s="155"/>
      <c r="U70" s="155"/>
      <c r="V70" s="156"/>
      <c r="W70" s="157" t="s">
        <v>118</v>
      </c>
      <c r="X70" s="157"/>
      <c r="Y70" s="157"/>
      <c r="Z70" s="157"/>
      <c r="AA70" s="157"/>
      <c r="AB70" s="157"/>
      <c r="AC70" s="157"/>
      <c r="AD70" s="157"/>
      <c r="AE70" s="157"/>
      <c r="AF70" s="157"/>
      <c r="AG70" s="157"/>
      <c r="AH70" s="155">
        <f>SUM(AH67:AN69)</f>
        <v>0</v>
      </c>
      <c r="AI70" s="155"/>
      <c r="AJ70" s="155"/>
      <c r="AK70" s="155"/>
      <c r="AL70" s="155"/>
      <c r="AM70" s="155"/>
      <c r="AN70" s="158"/>
      <c r="AO70" s="107"/>
      <c r="AP70" s="107"/>
      <c r="AQ70" s="107"/>
      <c r="AR70" s="107"/>
      <c r="AS70" s="107"/>
      <c r="AT70" s="107"/>
      <c r="AU70" s="109"/>
      <c r="AV70" s="109"/>
      <c r="AW70" s="109"/>
      <c r="AX70" s="109"/>
      <c r="AY70" s="109"/>
      <c r="AZ70" s="109"/>
      <c r="BA70" s="107"/>
      <c r="BB70" s="107"/>
      <c r="BC70" s="107"/>
      <c r="BD70" s="107"/>
      <c r="BE70" s="107"/>
      <c r="BF70" s="107"/>
      <c r="BG70" s="112"/>
      <c r="BH70" s="112"/>
      <c r="BI70" s="112"/>
      <c r="BJ70" s="112"/>
      <c r="BK70" s="112"/>
      <c r="BL70" s="112"/>
      <c r="BM70" s="112"/>
      <c r="BN70" s="106"/>
      <c r="BO70" s="106"/>
    </row>
    <row r="71" spans="1:67" s="55" customFormat="1" ht="14.25" customHeight="1"/>
    <row r="72" spans="1:67" s="55" customFormat="1" ht="14.25" customHeight="1"/>
    <row r="73" spans="1:67" s="55" customFormat="1" ht="14.25" customHeight="1"/>
    <row r="74" spans="1:67" ht="14.25" customHeight="1">
      <c r="AM74" s="1"/>
    </row>
    <row r="75" spans="1:67" ht="14.25" customHeight="1">
      <c r="AM75" s="1"/>
    </row>
    <row r="76" spans="1:67" ht="14.25" customHeight="1">
      <c r="AM76" s="1"/>
    </row>
    <row r="77" spans="1:67" ht="14.25" customHeight="1">
      <c r="AM77" s="1"/>
    </row>
    <row r="78" spans="1:67">
      <c r="AM78" s="1"/>
    </row>
    <row r="79" spans="1:67">
      <c r="AM79" s="1"/>
    </row>
    <row r="80" spans="1:67">
      <c r="AM80" s="1"/>
    </row>
    <row r="81" spans="39:39">
      <c r="AM81" s="1"/>
    </row>
    <row r="82" spans="39:39">
      <c r="AM82" s="1"/>
    </row>
    <row r="83" spans="39:39">
      <c r="AM83" s="1"/>
    </row>
    <row r="84" spans="39:39">
      <c r="AM84" s="1"/>
    </row>
    <row r="85" spans="39:39">
      <c r="AM85" s="1"/>
    </row>
    <row r="86" spans="39:39">
      <c r="AM86" s="1"/>
    </row>
    <row r="87" spans="39:39" s="55" customFormat="1" ht="14.25" customHeight="1"/>
    <row r="88" spans="39:39" s="55" customFormat="1" ht="14.25" customHeight="1"/>
    <row r="89" spans="39:39" s="55" customFormat="1" ht="14.25" customHeight="1"/>
    <row r="90" spans="39:39" ht="14.25" customHeight="1">
      <c r="AM90" s="1"/>
    </row>
    <row r="91" spans="39:39" ht="14.25" customHeight="1">
      <c r="AM91" s="1"/>
    </row>
    <row r="92" spans="39:39" ht="14.25" customHeight="1">
      <c r="AM92" s="1"/>
    </row>
    <row r="93" spans="39:39" ht="14.25" customHeight="1">
      <c r="AM93" s="1"/>
    </row>
    <row r="94" spans="39:39">
      <c r="AM94" s="1"/>
    </row>
    <row r="95" spans="39:39">
      <c r="AM95" s="1"/>
    </row>
    <row r="96" spans="39:39">
      <c r="AM96" s="1"/>
    </row>
    <row r="97" spans="39:39">
      <c r="AM97" s="1"/>
    </row>
    <row r="98" spans="39:39">
      <c r="AM98" s="1"/>
    </row>
    <row r="99" spans="39:39">
      <c r="AM99" s="1"/>
    </row>
    <row r="100" spans="39:39">
      <c r="AM100" s="1"/>
    </row>
    <row r="101" spans="39:39">
      <c r="AM101" s="1"/>
    </row>
    <row r="102" spans="39:39" s="55" customFormat="1" ht="14.25" customHeight="1"/>
    <row r="103" spans="39:39" s="55" customFormat="1" ht="14.25" customHeight="1"/>
    <row r="104" spans="39:39" s="55" customFormat="1" ht="14.25" customHeight="1"/>
    <row r="105" spans="39:39" ht="14.25" customHeight="1">
      <c r="AM105" s="1"/>
    </row>
    <row r="106" spans="39:39" ht="14.25" customHeight="1">
      <c r="AM106" s="1"/>
    </row>
    <row r="107" spans="39:39" ht="14.25" customHeight="1">
      <c r="AM107" s="1"/>
    </row>
    <row r="108" spans="39:39" ht="14.25" customHeight="1">
      <c r="AM108" s="1"/>
    </row>
    <row r="109" spans="39:39">
      <c r="AM109" s="1"/>
    </row>
    <row r="110" spans="39:39">
      <c r="AM110" s="1"/>
    </row>
    <row r="111" spans="39:39">
      <c r="AM111" s="1"/>
    </row>
    <row r="112" spans="39:39">
      <c r="AM112" s="1"/>
    </row>
    <row r="113" spans="39:39">
      <c r="AM113" s="1"/>
    </row>
    <row r="114" spans="39:39">
      <c r="AM114" s="1"/>
    </row>
    <row r="115" spans="39:39">
      <c r="AM115" s="1"/>
    </row>
    <row r="116" spans="39:39">
      <c r="AM116" s="1"/>
    </row>
    <row r="117" spans="39:39">
      <c r="AM117" s="1"/>
    </row>
    <row r="118" spans="39:39">
      <c r="AM118" s="1"/>
    </row>
    <row r="119" spans="39:39">
      <c r="AM119" s="1"/>
    </row>
    <row r="120" spans="39:39">
      <c r="AM120" s="1"/>
    </row>
    <row r="121" spans="39:39">
      <c r="AM121" s="1"/>
    </row>
    <row r="122" spans="39:39">
      <c r="AM122" s="1"/>
    </row>
    <row r="123" spans="39:39">
      <c r="AM123" s="1"/>
    </row>
    <row r="124" spans="39:39">
      <c r="AM124" s="1"/>
    </row>
    <row r="125" spans="39:39">
      <c r="AM125" s="1"/>
    </row>
    <row r="126" spans="39:39">
      <c r="AM126" s="1"/>
    </row>
    <row r="127" spans="39:39">
      <c r="AM127" s="1"/>
    </row>
    <row r="128" spans="39:39">
      <c r="AM128" s="1"/>
    </row>
    <row r="129" spans="39:39">
      <c r="AM129" s="1"/>
    </row>
    <row r="130" spans="39:39">
      <c r="AM130" s="1"/>
    </row>
    <row r="131" spans="39:39">
      <c r="AM131" s="1"/>
    </row>
    <row r="132" spans="39:39">
      <c r="AM132" s="1"/>
    </row>
    <row r="133" spans="39:39">
      <c r="AM133" s="1"/>
    </row>
    <row r="134" spans="39:39">
      <c r="AM134" s="1"/>
    </row>
    <row r="135" spans="39:39">
      <c r="AM135" s="1"/>
    </row>
    <row r="136" spans="39:39">
      <c r="AM136" s="1"/>
    </row>
    <row r="137" spans="39:39">
      <c r="AM137" s="1"/>
    </row>
    <row r="138" spans="39:39">
      <c r="AM138" s="1"/>
    </row>
    <row r="139" spans="39:39">
      <c r="AM139" s="1"/>
    </row>
    <row r="140" spans="39:39">
      <c r="AM140" s="1"/>
    </row>
    <row r="141" spans="39:39">
      <c r="AM141" s="1"/>
    </row>
    <row r="142" spans="39:39">
      <c r="AM142" s="1"/>
    </row>
    <row r="143" spans="39:39">
      <c r="AM143" s="1"/>
    </row>
    <row r="144" spans="39:39" s="55" customFormat="1" ht="14.25" customHeight="1"/>
    <row r="145" spans="1:39" s="55" customFormat="1" ht="14.25" customHeight="1"/>
    <row r="146" spans="1:39" s="55" customFormat="1" ht="14.25" customHeight="1"/>
    <row r="147" spans="1:39" ht="14.25" customHeight="1">
      <c r="AM147" s="1"/>
    </row>
    <row r="148" spans="1:39" ht="14.25" customHeight="1">
      <c r="AM148" s="1"/>
    </row>
    <row r="149" spans="1:39" ht="14.25" customHeight="1">
      <c r="AM149" s="1"/>
    </row>
    <row r="150" spans="1:39" ht="14.25" customHeight="1">
      <c r="AM150" s="1"/>
    </row>
    <row r="151" spans="1:39">
      <c r="AM151" s="1"/>
    </row>
    <row r="152" spans="1:39">
      <c r="AM152" s="1"/>
    </row>
    <row r="153" spans="1:39">
      <c r="AM153" s="1"/>
    </row>
    <row r="154" spans="1:39">
      <c r="A154" s="68"/>
      <c r="B154" s="68"/>
      <c r="C154" s="68"/>
      <c r="D154" s="68"/>
      <c r="E154" s="22"/>
      <c r="AM154" s="1"/>
    </row>
    <row r="155" spans="1:39">
      <c r="A155" s="68"/>
      <c r="B155" s="68"/>
      <c r="C155" s="68"/>
      <c r="D155" s="68"/>
      <c r="E155" s="22"/>
      <c r="AM155" s="1"/>
    </row>
    <row r="156" spans="1:39">
      <c r="D156" s="22"/>
      <c r="E156" s="22"/>
      <c r="AM156" s="1"/>
    </row>
    <row r="157" spans="1:39">
      <c r="D157" s="22"/>
      <c r="E157" s="22"/>
      <c r="AM157" s="1"/>
    </row>
    <row r="158" spans="1:39">
      <c r="D158" s="22"/>
      <c r="E158" s="22"/>
      <c r="AM158" s="1"/>
    </row>
    <row r="159" spans="1:39" s="55" customFormat="1" ht="14.25" customHeight="1">
      <c r="A159" s="1"/>
      <c r="B159" s="1"/>
      <c r="C159" s="1"/>
      <c r="D159" s="22"/>
      <c r="E159" s="25"/>
    </row>
    <row r="160" spans="1:39" s="55" customFormat="1" ht="14.25" customHeight="1">
      <c r="D160" s="25"/>
      <c r="E160" s="25"/>
    </row>
    <row r="161" spans="1:39" s="55" customFormat="1" ht="14.25" customHeight="1">
      <c r="D161" s="25"/>
      <c r="E161" s="25"/>
    </row>
    <row r="162" spans="1:39" s="55" customFormat="1" ht="14.25" customHeight="1">
      <c r="D162" s="25"/>
      <c r="E162" s="25"/>
    </row>
    <row r="163" spans="1:39" ht="14.25" customHeight="1">
      <c r="D163" s="22"/>
      <c r="E163" s="22"/>
      <c r="AM163" s="1"/>
    </row>
    <row r="164" spans="1:39" ht="14.25" customHeight="1">
      <c r="D164" s="22"/>
      <c r="E164" s="22"/>
      <c r="AM164" s="1"/>
    </row>
    <row r="165" spans="1:39" ht="14.25" customHeight="1">
      <c r="D165" s="22"/>
      <c r="E165" s="22"/>
      <c r="AM165" s="1"/>
    </row>
    <row r="166" spans="1:39" ht="14.25" customHeight="1">
      <c r="D166" s="22"/>
      <c r="E166" s="22"/>
      <c r="AM166" s="1"/>
    </row>
    <row r="167" spans="1:39">
      <c r="D167" s="22"/>
      <c r="E167" s="22"/>
      <c r="AM167" s="1"/>
    </row>
    <row r="168" spans="1:39">
      <c r="D168" s="22"/>
      <c r="E168" s="22"/>
      <c r="AM168" s="1"/>
    </row>
    <row r="169" spans="1:39">
      <c r="D169" s="22"/>
      <c r="E169" s="22"/>
      <c r="AM169" s="1"/>
    </row>
    <row r="170" spans="1:39">
      <c r="A170" s="68"/>
      <c r="B170" s="68"/>
      <c r="C170" s="68"/>
      <c r="D170" s="68"/>
      <c r="E170" s="22"/>
      <c r="AM170" s="1"/>
    </row>
    <row r="171" spans="1:39">
      <c r="A171" s="68"/>
      <c r="B171" s="68"/>
      <c r="C171" s="68"/>
      <c r="D171" s="68"/>
      <c r="E171" s="22"/>
      <c r="AM171" s="1"/>
    </row>
    <row r="172" spans="1:39">
      <c r="D172" s="22"/>
      <c r="E172" s="22"/>
      <c r="AM172" s="1"/>
    </row>
    <row r="173" spans="1:39">
      <c r="D173" s="22"/>
      <c r="E173" s="22"/>
      <c r="AM173" s="1"/>
    </row>
    <row r="174" spans="1:39">
      <c r="D174" s="22"/>
      <c r="E174" s="22"/>
      <c r="AM174" s="1"/>
    </row>
    <row r="175" spans="1:39" s="55" customFormat="1" ht="14.25" customHeight="1">
      <c r="A175" s="1"/>
      <c r="B175" s="1"/>
      <c r="C175" s="1"/>
      <c r="D175" s="22"/>
      <c r="E175" s="25"/>
    </row>
    <row r="176" spans="1:39" s="55" customFormat="1" ht="14.25" customHeight="1">
      <c r="D176" s="25"/>
      <c r="E176" s="25"/>
    </row>
    <row r="177" spans="39:39" ht="14.25" customHeight="1">
      <c r="AM177" s="1"/>
    </row>
    <row r="178" spans="39:39" ht="14.25" customHeight="1">
      <c r="AM178" s="1"/>
    </row>
    <row r="179" spans="39:39" ht="14.25" customHeight="1">
      <c r="AM179" s="1"/>
    </row>
    <row r="180" spans="39:39">
      <c r="AM180" s="1"/>
    </row>
    <row r="181" spans="39:39">
      <c r="AM181" s="1"/>
    </row>
    <row r="182" spans="39:39">
      <c r="AM182" s="1"/>
    </row>
    <row r="183" spans="39:39">
      <c r="AM183" s="1"/>
    </row>
    <row r="184" spans="39:39">
      <c r="AM184" s="1"/>
    </row>
    <row r="185" spans="39:39">
      <c r="AM185" s="1"/>
    </row>
    <row r="186" spans="39:39">
      <c r="AM186" s="1"/>
    </row>
    <row r="187" spans="39:39">
      <c r="AM187" s="1"/>
    </row>
    <row r="188" spans="39:39">
      <c r="AM188" s="1"/>
    </row>
    <row r="189" spans="39:39">
      <c r="AM189" s="1"/>
    </row>
    <row r="190" spans="39:39">
      <c r="AM190" s="1"/>
    </row>
    <row r="191" spans="39:39">
      <c r="AM191" s="1"/>
    </row>
    <row r="192" spans="39:39">
      <c r="AM192" s="1"/>
    </row>
    <row r="193" spans="39:39">
      <c r="AM193" s="1"/>
    </row>
    <row r="194" spans="39:39">
      <c r="AM194" s="1"/>
    </row>
    <row r="195" spans="39:39">
      <c r="AM195" s="1"/>
    </row>
    <row r="196" spans="39:39">
      <c r="AM196" s="1"/>
    </row>
    <row r="197" spans="39:39">
      <c r="AM197" s="1"/>
    </row>
    <row r="198" spans="39:39">
      <c r="AM198" s="1"/>
    </row>
    <row r="199" spans="39:39">
      <c r="AM199" s="1"/>
    </row>
    <row r="200" spans="39:39">
      <c r="AM200" s="1"/>
    </row>
    <row r="201" spans="39:39">
      <c r="AM201" s="1"/>
    </row>
    <row r="202" spans="39:39" ht="13.5" customHeight="1">
      <c r="AM202" s="1"/>
    </row>
    <row r="203" spans="39:39" ht="13.5" customHeight="1">
      <c r="AM203" s="1"/>
    </row>
    <row r="204" spans="39:39">
      <c r="AM204" s="1"/>
    </row>
    <row r="205" spans="39:39">
      <c r="AM205" s="1"/>
    </row>
    <row r="206" spans="39:39">
      <c r="AM206" s="1"/>
    </row>
    <row r="207" spans="39:39">
      <c r="AM207" s="1"/>
    </row>
    <row r="208" spans="39:39">
      <c r="AM208" s="1"/>
    </row>
    <row r="209" spans="3:39">
      <c r="AM209" s="1"/>
    </row>
    <row r="210" spans="3:39">
      <c r="AM210" s="1"/>
    </row>
    <row r="211" spans="3:39">
      <c r="AM211" s="1"/>
    </row>
    <row r="212" spans="3:39">
      <c r="AM212" s="1"/>
    </row>
    <row r="213" spans="3:39">
      <c r="AM213" s="1"/>
    </row>
    <row r="214" spans="3:39">
      <c r="AM214" s="1"/>
    </row>
    <row r="215" spans="3:39">
      <c r="AM215" s="1"/>
    </row>
    <row r="216" spans="3:39">
      <c r="AM216" s="1"/>
    </row>
    <row r="217" spans="3:39" s="55" customFormat="1" ht="14.25" customHeight="1"/>
    <row r="218" spans="3:39" s="55" customFormat="1" ht="14.25" customHeight="1"/>
    <row r="219" spans="3:39" s="55" customFormat="1" ht="14.25" customHeight="1"/>
    <row r="220" spans="3:39" ht="14.25" customHeight="1">
      <c r="AM220" s="1"/>
    </row>
    <row r="221" spans="3:39" ht="14.25" customHeight="1">
      <c r="AM221" s="1"/>
    </row>
    <row r="222" spans="3:39">
      <c r="C222" s="22"/>
      <c r="D222" s="22"/>
      <c r="E222" s="22"/>
      <c r="AM222" s="1"/>
    </row>
    <row r="223" spans="3:39">
      <c r="C223" s="22"/>
      <c r="D223" s="22"/>
      <c r="E223" s="22"/>
      <c r="AM223" s="1"/>
    </row>
    <row r="224" spans="3:39">
      <c r="C224" s="22"/>
      <c r="D224" s="22"/>
      <c r="E224" s="22"/>
      <c r="AM224" s="1"/>
    </row>
    <row r="225" spans="1:101">
      <c r="A225" s="68"/>
      <c r="B225" s="68"/>
      <c r="C225" s="68"/>
      <c r="D225" s="22"/>
      <c r="E225" s="22"/>
      <c r="AM225" s="1"/>
    </row>
    <row r="226" spans="1:101">
      <c r="A226" s="68"/>
      <c r="B226" s="68"/>
      <c r="C226" s="68"/>
      <c r="D226" s="22"/>
      <c r="E226" s="22"/>
      <c r="AM226" s="1"/>
    </row>
    <row r="227" spans="1:101">
      <c r="C227" s="22"/>
      <c r="D227" s="22"/>
      <c r="E227" s="22"/>
      <c r="AM227" s="1"/>
    </row>
    <row r="228" spans="1:101">
      <c r="C228" s="22"/>
      <c r="D228" s="22"/>
      <c r="E228" s="22"/>
      <c r="AM228" s="1"/>
    </row>
    <row r="229" spans="1:101" s="55" customFormat="1" ht="14.25" customHeight="1">
      <c r="A229" s="1"/>
      <c r="B229" s="1"/>
      <c r="C229" s="22"/>
      <c r="D229" s="22"/>
      <c r="E229" s="25"/>
    </row>
    <row r="230" spans="1:101" s="55" customFormat="1" ht="14.25" customHeight="1">
      <c r="C230" s="25"/>
      <c r="D230" s="25"/>
      <c r="E230" s="25"/>
    </row>
    <row r="231" spans="1:101" s="55" customFormat="1"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F231" s="25"/>
      <c r="AG231" s="25"/>
      <c r="AH231" s="25"/>
    </row>
    <row r="232" spans="1:101" s="55" customFormat="1"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F232" s="25"/>
      <c r="AG232" s="25"/>
      <c r="AH232" s="25"/>
    </row>
    <row r="233" spans="1:101"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F233" s="22"/>
      <c r="AG233" s="22"/>
      <c r="AH233" s="22"/>
      <c r="AM233" s="1"/>
    </row>
    <row r="234" spans="1:101"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F234" s="22"/>
      <c r="AG234" s="22"/>
      <c r="AH234" s="22"/>
      <c r="AM234" s="1"/>
    </row>
    <row r="235" spans="1:101"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F235" s="22"/>
      <c r="AG235" s="22"/>
      <c r="AH235" s="22"/>
      <c r="AM235" s="1"/>
    </row>
    <row r="236" spans="1:101"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F236" s="22"/>
      <c r="AG236" s="22"/>
      <c r="AH236" s="22"/>
      <c r="AM236" s="1"/>
    </row>
    <row r="237" spans="1:10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F237" s="22"/>
      <c r="AG237" s="22"/>
      <c r="AH237" s="22"/>
      <c r="AM237" s="1"/>
    </row>
    <row r="238" spans="1:101">
      <c r="AM238" s="1"/>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68"/>
      <c r="CT238" s="68"/>
      <c r="CU238" s="68"/>
      <c r="CV238" s="22"/>
      <c r="CW238" s="22"/>
    </row>
    <row r="239" spans="1:101">
      <c r="AM239" s="1"/>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68"/>
      <c r="CT239" s="68"/>
      <c r="CU239" s="68"/>
      <c r="CV239" s="22"/>
      <c r="CW239" s="22"/>
    </row>
    <row r="240" spans="1:101">
      <c r="AM240" s="1"/>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U240" s="22"/>
      <c r="CV240" s="22"/>
      <c r="CW240" s="22"/>
    </row>
    <row r="241" spans="1:101">
      <c r="AM241" s="1"/>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U241" s="22"/>
      <c r="CV241" s="22"/>
      <c r="CW241" s="22"/>
    </row>
    <row r="242" spans="1:101">
      <c r="AM242" s="1"/>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U242" s="22"/>
      <c r="CV242" s="22"/>
      <c r="CW242" s="22"/>
    </row>
    <row r="243" spans="1:101" s="55" customFormat="1"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1"/>
      <c r="CT243" s="1"/>
      <c r="CU243" s="22"/>
      <c r="CV243" s="22"/>
      <c r="CW243" s="25"/>
    </row>
    <row r="244" spans="1:101" s="55" customFormat="1" ht="14.25" customHeight="1">
      <c r="B244" s="54"/>
      <c r="C244" s="54"/>
      <c r="D244" s="113"/>
      <c r="E244" s="113"/>
      <c r="F244" s="113"/>
      <c r="G244" s="113"/>
      <c r="H244" s="113"/>
      <c r="I244" s="113"/>
      <c r="J244" s="54"/>
      <c r="K244" s="54"/>
      <c r="L244" s="54"/>
      <c r="M244" s="54"/>
      <c r="N244" s="113"/>
      <c r="O244" s="113"/>
      <c r="P244" s="113"/>
      <c r="Q244" s="113"/>
      <c r="R244" s="113"/>
      <c r="S244" s="113"/>
      <c r="T244" s="54"/>
      <c r="U244" s="54"/>
      <c r="V244" s="59"/>
      <c r="W244" s="113"/>
      <c r="X244" s="113"/>
      <c r="Y244" s="113"/>
      <c r="Z244" s="113"/>
      <c r="AA244" s="113"/>
      <c r="AB244" s="59"/>
      <c r="AC244" s="59"/>
      <c r="AD244" s="59"/>
      <c r="AE244" s="59"/>
      <c r="AF244" s="59"/>
      <c r="AG244" s="114"/>
      <c r="AH244" s="114"/>
      <c r="AI244" s="114"/>
      <c r="AJ244" s="114"/>
      <c r="AK244" s="114"/>
      <c r="AL244" s="114"/>
      <c r="AM244" s="114"/>
      <c r="AN244" s="114"/>
      <c r="AO244" s="61"/>
      <c r="AP244" s="54"/>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6"/>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c r="CO244" s="28"/>
      <c r="CP244" s="28"/>
      <c r="CQ244" s="28"/>
      <c r="CR244" s="28"/>
      <c r="CU244" s="25"/>
      <c r="CV244" s="25"/>
      <c r="CW244" s="25"/>
    </row>
    <row r="245" spans="1:101" ht="14.25">
      <c r="A245" s="55"/>
      <c r="B245" s="54"/>
      <c r="C245" s="54"/>
      <c r="D245" s="113"/>
      <c r="E245" s="113"/>
      <c r="F245" s="113"/>
      <c r="G245" s="113"/>
      <c r="H245" s="113"/>
      <c r="I245" s="113"/>
      <c r="J245" s="54"/>
      <c r="K245" s="54"/>
      <c r="L245" s="54"/>
      <c r="M245" s="54"/>
      <c r="N245" s="113"/>
      <c r="O245" s="113"/>
      <c r="P245" s="113"/>
      <c r="Q245" s="113"/>
      <c r="R245" s="113"/>
      <c r="S245" s="113"/>
      <c r="T245" s="54"/>
      <c r="U245" s="54"/>
      <c r="V245" s="59"/>
      <c r="W245" s="113"/>
      <c r="X245" s="113"/>
      <c r="Y245" s="113"/>
      <c r="Z245" s="113"/>
      <c r="AA245" s="113"/>
      <c r="AB245" s="59"/>
      <c r="AC245" s="59"/>
      <c r="AD245" s="59"/>
      <c r="AE245" s="59"/>
      <c r="AF245" s="59"/>
      <c r="AG245" s="114"/>
      <c r="AH245" s="114"/>
      <c r="AI245" s="114"/>
      <c r="AJ245" s="114"/>
      <c r="AK245" s="114"/>
      <c r="AL245" s="114"/>
      <c r="AM245" s="114"/>
      <c r="AN245" s="114"/>
      <c r="AO245" s="61"/>
      <c r="AP245" s="54"/>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6"/>
      <c r="BP245" s="28"/>
      <c r="BQ245" s="28"/>
      <c r="BR245" s="28"/>
      <c r="BS245" s="28"/>
      <c r="BT245" s="28"/>
      <c r="BU245" s="28"/>
      <c r="BV245" s="28"/>
      <c r="BW245" s="28"/>
      <c r="BX245" s="28"/>
      <c r="BY245" s="28"/>
      <c r="BZ245" s="28"/>
      <c r="CA245" s="28"/>
      <c r="CB245" s="28"/>
      <c r="CC245" s="28"/>
      <c r="CD245" s="28"/>
      <c r="CE245" s="28"/>
      <c r="CF245" s="28"/>
      <c r="CG245" s="28"/>
      <c r="CH245" s="28"/>
      <c r="CI245" s="28"/>
      <c r="CJ245" s="28"/>
      <c r="CK245" s="28"/>
      <c r="CL245" s="28"/>
      <c r="CM245" s="28"/>
      <c r="CN245" s="28"/>
      <c r="CO245" s="28"/>
      <c r="CP245" s="28"/>
      <c r="CQ245" s="28"/>
      <c r="CR245" s="28"/>
      <c r="CU245" s="22"/>
      <c r="CV245" s="22"/>
      <c r="CW245" s="22"/>
    </row>
    <row r="246" spans="1:101">
      <c r="BP246" s="28"/>
      <c r="BQ246" s="28"/>
      <c r="BR246" s="28"/>
      <c r="BS246" s="28"/>
      <c r="BT246" s="28"/>
      <c r="BU246" s="28"/>
      <c r="BV246" s="28"/>
      <c r="BW246" s="28"/>
      <c r="BX246" s="28"/>
      <c r="BY246" s="28"/>
      <c r="BZ246" s="28"/>
      <c r="CA246" s="28"/>
      <c r="CB246" s="28"/>
      <c r="CC246" s="28"/>
      <c r="CD246" s="28"/>
      <c r="CE246" s="28"/>
      <c r="CF246" s="28"/>
      <c r="CG246" s="28"/>
      <c r="CH246" s="28"/>
      <c r="CI246" s="28"/>
      <c r="CJ246" s="28"/>
      <c r="CK246" s="28"/>
      <c r="CL246" s="28"/>
      <c r="CM246" s="28"/>
      <c r="CN246" s="28"/>
      <c r="CO246" s="28"/>
      <c r="CP246" s="28"/>
      <c r="CQ246" s="28"/>
      <c r="CR246" s="28"/>
      <c r="CU246" s="22"/>
      <c r="CV246" s="22"/>
      <c r="CW246" s="22"/>
    </row>
    <row r="247" spans="1:101">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c r="CM247" s="28"/>
      <c r="CN247" s="28"/>
      <c r="CO247" s="28"/>
      <c r="CP247" s="28"/>
      <c r="CQ247" s="28"/>
      <c r="CR247" s="28"/>
      <c r="CU247" s="22"/>
      <c r="CV247" s="22"/>
      <c r="CW247" s="22"/>
    </row>
    <row r="248" spans="1:101">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c r="CM248" s="28"/>
      <c r="CN248" s="28"/>
      <c r="CO248" s="28"/>
      <c r="CP248" s="28"/>
      <c r="CQ248" s="28"/>
      <c r="CR248" s="28"/>
      <c r="CU248" s="22"/>
      <c r="CV248" s="22"/>
      <c r="CW248" s="22"/>
    </row>
    <row r="249" spans="1:101">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c r="CO249" s="28"/>
      <c r="CP249" s="28"/>
      <c r="CQ249" s="28"/>
      <c r="CR249" s="28"/>
      <c r="CU249" s="22"/>
      <c r="CV249" s="22"/>
      <c r="CW249" s="22"/>
    </row>
    <row r="250" spans="1:101">
      <c r="BP250" s="28"/>
      <c r="BQ250" s="28"/>
      <c r="BR250" s="28"/>
      <c r="BS250" s="28"/>
      <c r="BT250" s="28"/>
      <c r="BU250" s="28"/>
      <c r="BV250" s="28"/>
      <c r="BW250" s="28"/>
      <c r="BX250" s="28"/>
      <c r="BY250" s="28"/>
      <c r="BZ250" s="28"/>
      <c r="CA250" s="28"/>
      <c r="CB250" s="28"/>
      <c r="CC250" s="28"/>
      <c r="CD250" s="28"/>
      <c r="CE250" s="28"/>
      <c r="CF250" s="28"/>
      <c r="CG250" s="28"/>
      <c r="CH250" s="28"/>
      <c r="CI250" s="28"/>
      <c r="CJ250" s="28"/>
      <c r="CK250" s="28"/>
      <c r="CL250" s="28"/>
      <c r="CM250" s="28"/>
      <c r="CN250" s="28"/>
      <c r="CO250" s="28"/>
      <c r="CP250" s="28"/>
      <c r="CQ250" s="28"/>
      <c r="CR250" s="28"/>
      <c r="CU250" s="22"/>
      <c r="CV250" s="22"/>
      <c r="CW250" s="22"/>
    </row>
    <row r="251" spans="1:101">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c r="CO251" s="28"/>
      <c r="CP251" s="28"/>
      <c r="CQ251" s="28"/>
      <c r="CR251" s="28"/>
      <c r="CU251" s="22"/>
      <c r="CV251" s="22"/>
      <c r="CW251" s="22"/>
    </row>
    <row r="252" spans="1:101">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c r="CM252" s="28"/>
      <c r="CN252" s="28"/>
      <c r="CO252" s="28"/>
      <c r="CP252" s="28"/>
      <c r="CQ252" s="28"/>
      <c r="CR252" s="28"/>
      <c r="CU252" s="22"/>
      <c r="CV252" s="22"/>
      <c r="CW252" s="22"/>
    </row>
    <row r="253" spans="1:101">
      <c r="BP253" s="28"/>
      <c r="BQ253" s="28"/>
      <c r="BR253" s="28"/>
      <c r="BS253" s="28"/>
      <c r="BT253" s="28"/>
      <c r="BU253" s="28"/>
      <c r="BV253" s="28"/>
      <c r="BW253" s="28"/>
      <c r="BX253" s="28"/>
      <c r="BY253" s="28"/>
      <c r="BZ253" s="28"/>
      <c r="CA253" s="28"/>
      <c r="CB253" s="28"/>
      <c r="CC253" s="28"/>
      <c r="CD253" s="28"/>
      <c r="CE253" s="28"/>
      <c r="CF253" s="28"/>
      <c r="CG253" s="28"/>
      <c r="CH253" s="28"/>
      <c r="CI253" s="28"/>
      <c r="CJ253" s="28"/>
      <c r="CK253" s="28"/>
      <c r="CL253" s="28"/>
      <c r="CM253" s="28"/>
      <c r="CN253" s="28"/>
      <c r="CO253" s="28"/>
      <c r="CP253" s="28"/>
      <c r="CQ253" s="28"/>
      <c r="CR253" s="28"/>
      <c r="CU253" s="22"/>
      <c r="CV253" s="22"/>
      <c r="CW253" s="22"/>
    </row>
    <row r="254" spans="1:101">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c r="CM254" s="28"/>
      <c r="CN254" s="28"/>
      <c r="CO254" s="28"/>
      <c r="CP254" s="28"/>
      <c r="CQ254" s="28"/>
      <c r="CR254" s="28"/>
      <c r="CU254" s="22"/>
      <c r="CV254" s="22"/>
      <c r="CW254" s="22"/>
    </row>
    <row r="255" spans="1:101">
      <c r="BP255" s="28"/>
      <c r="BQ255" s="28"/>
      <c r="BR255" s="28"/>
      <c r="BS255" s="28"/>
      <c r="BT255" s="28"/>
      <c r="BU255" s="28"/>
      <c r="BV255" s="28"/>
      <c r="BW255" s="28"/>
      <c r="BX255" s="28"/>
      <c r="BY255" s="28"/>
      <c r="BZ255" s="28"/>
      <c r="CA255" s="28"/>
      <c r="CB255" s="28"/>
      <c r="CC255" s="28"/>
      <c r="CD255" s="28"/>
      <c r="CE255" s="28"/>
      <c r="CF255" s="28"/>
      <c r="CG255" s="28"/>
      <c r="CH255" s="28"/>
      <c r="CI255" s="28"/>
      <c r="CJ255" s="28"/>
      <c r="CK255" s="28"/>
      <c r="CL255" s="28"/>
      <c r="CM255" s="28"/>
      <c r="CN255" s="28"/>
      <c r="CO255" s="28"/>
      <c r="CP255" s="28"/>
      <c r="CQ255" s="28"/>
      <c r="CR255" s="28"/>
    </row>
    <row r="256" spans="1:101">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c r="CM256" s="28"/>
      <c r="CN256" s="28"/>
      <c r="CO256" s="28"/>
      <c r="CP256" s="28"/>
      <c r="CQ256" s="28"/>
      <c r="CR256" s="28"/>
    </row>
    <row r="257" spans="68:96">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row>
    <row r="258" spans="68:96">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c r="CM258" s="28"/>
      <c r="CN258" s="28"/>
      <c r="CO258" s="28"/>
      <c r="CP258" s="28"/>
      <c r="CQ258" s="28"/>
      <c r="CR258" s="28"/>
    </row>
    <row r="259" spans="68:96">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row>
    <row r="260" spans="68:96">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row>
    <row r="261" spans="68:96">
      <c r="BP261" s="28"/>
      <c r="BQ261" s="28"/>
      <c r="BR261" s="28"/>
      <c r="BS261" s="28"/>
      <c r="BT261" s="28"/>
      <c r="BU261" s="28"/>
      <c r="BV261" s="28"/>
      <c r="BW261" s="28"/>
      <c r="BX261" s="28"/>
      <c r="BY261" s="28"/>
      <c r="BZ261" s="28"/>
      <c r="CA261" s="28"/>
      <c r="CB261" s="28"/>
      <c r="CC261" s="28"/>
      <c r="CD261" s="28"/>
      <c r="CE261" s="28"/>
      <c r="CF261" s="28"/>
      <c r="CG261" s="28"/>
      <c r="CH261" s="28"/>
      <c r="CI261" s="28"/>
      <c r="CJ261" s="28"/>
      <c r="CK261" s="28"/>
      <c r="CL261" s="28"/>
      <c r="CM261" s="28"/>
      <c r="CN261" s="28"/>
      <c r="CO261" s="28"/>
      <c r="CP261" s="28"/>
      <c r="CQ261" s="28"/>
      <c r="CR261" s="28"/>
    </row>
    <row r="262" spans="68:96">
      <c r="BP262" s="28"/>
      <c r="BQ262" s="28"/>
      <c r="BR262" s="28"/>
      <c r="BS262" s="28"/>
      <c r="BT262" s="28"/>
      <c r="BU262" s="28"/>
      <c r="BV262" s="28"/>
      <c r="BW262" s="28"/>
      <c r="BX262" s="28"/>
      <c r="BY262" s="28"/>
      <c r="BZ262" s="28"/>
      <c r="CA262" s="28"/>
      <c r="CB262" s="28"/>
      <c r="CC262" s="28"/>
      <c r="CD262" s="28"/>
      <c r="CE262" s="28"/>
      <c r="CF262" s="28"/>
      <c r="CG262" s="28"/>
      <c r="CH262" s="28"/>
      <c r="CI262" s="28"/>
      <c r="CJ262" s="28"/>
      <c r="CK262" s="28"/>
      <c r="CL262" s="28"/>
      <c r="CM262" s="28"/>
      <c r="CN262" s="28"/>
      <c r="CO262" s="28"/>
      <c r="CP262" s="28"/>
      <c r="CQ262" s="28"/>
      <c r="CR262" s="28"/>
    </row>
    <row r="263" spans="68:96">
      <c r="BP263" s="28"/>
      <c r="BQ263" s="28"/>
      <c r="BR263" s="28"/>
      <c r="BS263" s="28"/>
      <c r="BT263" s="28"/>
      <c r="BU263" s="28"/>
      <c r="BV263" s="28"/>
      <c r="BW263" s="28"/>
      <c r="BX263" s="28"/>
      <c r="BY263" s="28"/>
      <c r="BZ263" s="28"/>
      <c r="CA263" s="28"/>
      <c r="CB263" s="28"/>
      <c r="CC263" s="28"/>
      <c r="CD263" s="28"/>
      <c r="CE263" s="28"/>
      <c r="CF263" s="28"/>
      <c r="CG263" s="28"/>
      <c r="CH263" s="28"/>
      <c r="CI263" s="28"/>
      <c r="CJ263" s="28"/>
      <c r="CK263" s="28"/>
      <c r="CL263" s="28"/>
      <c r="CM263" s="28"/>
      <c r="CN263" s="28"/>
      <c r="CO263" s="28"/>
      <c r="CP263" s="28"/>
      <c r="CQ263" s="28"/>
      <c r="CR263" s="28"/>
    </row>
    <row r="264" spans="68:96">
      <c r="BP264" s="28"/>
      <c r="BQ264" s="28"/>
      <c r="BR264" s="28"/>
      <c r="BS264" s="28"/>
      <c r="BT264" s="28"/>
      <c r="BU264" s="28"/>
      <c r="BV264" s="28"/>
      <c r="BW264" s="28"/>
      <c r="BX264" s="28"/>
      <c r="BY264" s="28"/>
      <c r="BZ264" s="28"/>
      <c r="CA264" s="28"/>
      <c r="CB264" s="28"/>
      <c r="CC264" s="28"/>
      <c r="CD264" s="28"/>
      <c r="CE264" s="28"/>
      <c r="CF264" s="28"/>
      <c r="CG264" s="28"/>
      <c r="CH264" s="28"/>
      <c r="CI264" s="28"/>
      <c r="CJ264" s="28"/>
      <c r="CK264" s="28"/>
      <c r="CL264" s="28"/>
      <c r="CM264" s="28"/>
      <c r="CN264" s="28"/>
      <c r="CO264" s="28"/>
      <c r="CP264" s="28"/>
      <c r="CQ264" s="28"/>
      <c r="CR264" s="28"/>
    </row>
    <row r="265" spans="68:96">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c r="CO265" s="28"/>
      <c r="CP265" s="28"/>
      <c r="CQ265" s="28"/>
      <c r="CR265" s="28"/>
    </row>
    <row r="266" spans="68:96">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c r="CO266" s="28"/>
      <c r="CP266" s="28"/>
      <c r="CQ266" s="28"/>
      <c r="CR266" s="28"/>
    </row>
    <row r="267" spans="68:96">
      <c r="BP267" s="28"/>
      <c r="BQ267" s="28"/>
      <c r="BR267" s="28"/>
      <c r="BS267" s="28"/>
      <c r="BT267" s="28"/>
      <c r="BU267" s="28"/>
      <c r="BV267" s="28"/>
      <c r="BW267" s="28"/>
      <c r="BX267" s="28"/>
      <c r="BY267" s="28"/>
      <c r="BZ267" s="28"/>
      <c r="CA267" s="28"/>
      <c r="CB267" s="28"/>
      <c r="CC267" s="28"/>
      <c r="CD267" s="28"/>
      <c r="CE267" s="28"/>
      <c r="CF267" s="28"/>
      <c r="CG267" s="28"/>
      <c r="CH267" s="28"/>
      <c r="CI267" s="28"/>
      <c r="CJ267" s="28"/>
      <c r="CK267" s="28"/>
      <c r="CL267" s="28"/>
      <c r="CM267" s="28"/>
      <c r="CN267" s="28"/>
      <c r="CO267" s="28"/>
      <c r="CP267" s="28"/>
      <c r="CQ267" s="28"/>
      <c r="CR267" s="28"/>
    </row>
    <row r="268" spans="68:96">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c r="CO268" s="28"/>
      <c r="CP268" s="28"/>
      <c r="CQ268" s="28"/>
      <c r="CR268" s="28"/>
    </row>
    <row r="269" spans="68:96">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c r="CO269" s="28"/>
      <c r="CP269" s="28"/>
      <c r="CQ269" s="28"/>
      <c r="CR269" s="28"/>
    </row>
    <row r="270" spans="68:96">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c r="CM270" s="28"/>
      <c r="CN270" s="28"/>
      <c r="CO270" s="28"/>
      <c r="CP270" s="28"/>
      <c r="CQ270" s="28"/>
      <c r="CR270" s="28"/>
    </row>
    <row r="271" spans="68:96">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c r="CM271" s="28"/>
      <c r="CN271" s="28"/>
      <c r="CO271" s="28"/>
      <c r="CP271" s="28"/>
      <c r="CQ271" s="28"/>
      <c r="CR271" s="28"/>
    </row>
    <row r="272" spans="68:96">
      <c r="BP272" s="28"/>
      <c r="BQ272" s="28"/>
      <c r="BR272" s="28"/>
      <c r="BS272" s="28"/>
      <c r="BT272" s="28"/>
      <c r="BU272" s="28"/>
      <c r="BV272" s="28"/>
      <c r="BW272" s="28"/>
      <c r="BX272" s="28"/>
      <c r="BY272" s="28"/>
      <c r="BZ272" s="28"/>
      <c r="CA272" s="28"/>
      <c r="CB272" s="28"/>
      <c r="CC272" s="28"/>
      <c r="CD272" s="28"/>
      <c r="CE272" s="28"/>
      <c r="CF272" s="28"/>
      <c r="CG272" s="28"/>
      <c r="CH272" s="28"/>
      <c r="CI272" s="28"/>
      <c r="CJ272" s="28"/>
      <c r="CK272" s="28"/>
      <c r="CL272" s="28"/>
      <c r="CM272" s="28"/>
      <c r="CN272" s="28"/>
      <c r="CO272" s="28"/>
      <c r="CP272" s="28"/>
      <c r="CQ272" s="28"/>
      <c r="CR272" s="28"/>
    </row>
    <row r="273" spans="68:96">
      <c r="BP273" s="28"/>
      <c r="BQ273" s="28"/>
      <c r="BR273" s="28"/>
      <c r="BS273" s="28"/>
      <c r="BT273" s="28"/>
      <c r="BU273" s="28"/>
      <c r="BV273" s="28"/>
      <c r="BW273" s="28"/>
      <c r="BX273" s="28"/>
      <c r="BY273" s="28"/>
      <c r="BZ273" s="28"/>
      <c r="CA273" s="28"/>
      <c r="CB273" s="28"/>
      <c r="CC273" s="28"/>
      <c r="CD273" s="28"/>
      <c r="CE273" s="28"/>
      <c r="CF273" s="28"/>
      <c r="CG273" s="28"/>
      <c r="CH273" s="28"/>
      <c r="CI273" s="28"/>
      <c r="CJ273" s="28"/>
      <c r="CK273" s="28"/>
      <c r="CL273" s="28"/>
      <c r="CM273" s="28"/>
      <c r="CN273" s="28"/>
      <c r="CO273" s="28"/>
      <c r="CP273" s="28"/>
      <c r="CQ273" s="28"/>
      <c r="CR273" s="28"/>
    </row>
    <row r="274" spans="68:96">
      <c r="BP274" s="28"/>
      <c r="BQ274" s="28"/>
      <c r="BR274" s="28"/>
      <c r="BS274" s="28"/>
      <c r="BT274" s="28"/>
      <c r="BU274" s="28"/>
      <c r="BV274" s="28"/>
      <c r="BW274" s="28"/>
      <c r="BX274" s="28"/>
      <c r="BY274" s="28"/>
      <c r="BZ274" s="28"/>
      <c r="CA274" s="28"/>
      <c r="CB274" s="28"/>
      <c r="CC274" s="28"/>
      <c r="CD274" s="28"/>
      <c r="CE274" s="28"/>
      <c r="CF274" s="28"/>
      <c r="CG274" s="28"/>
      <c r="CH274" s="28"/>
      <c r="CI274" s="28"/>
      <c r="CJ274" s="28"/>
      <c r="CK274" s="28"/>
      <c r="CL274" s="28"/>
      <c r="CM274" s="28"/>
      <c r="CN274" s="28"/>
      <c r="CO274" s="28"/>
      <c r="CP274" s="28"/>
      <c r="CQ274" s="28"/>
      <c r="CR274" s="28"/>
    </row>
    <row r="275" spans="68:96">
      <c r="BP275" s="28"/>
      <c r="BQ275" s="28"/>
      <c r="BR275" s="28"/>
      <c r="BS275" s="28"/>
      <c r="BT275" s="28"/>
      <c r="BU275" s="28"/>
      <c r="BV275" s="28"/>
      <c r="BW275" s="28"/>
      <c r="BX275" s="28"/>
      <c r="BY275" s="28"/>
      <c r="BZ275" s="28"/>
      <c r="CA275" s="28"/>
      <c r="CB275" s="28"/>
      <c r="CC275" s="28"/>
      <c r="CD275" s="28"/>
      <c r="CE275" s="28"/>
      <c r="CF275" s="28"/>
      <c r="CG275" s="28"/>
      <c r="CH275" s="28"/>
      <c r="CI275" s="28"/>
      <c r="CJ275" s="28"/>
      <c r="CK275" s="28"/>
      <c r="CL275" s="28"/>
      <c r="CM275" s="28"/>
      <c r="CN275" s="28"/>
      <c r="CO275" s="28"/>
      <c r="CP275" s="28"/>
      <c r="CQ275" s="28"/>
      <c r="CR275" s="28"/>
    </row>
    <row r="276" spans="68:96">
      <c r="BP276" s="28"/>
      <c r="BQ276" s="28"/>
      <c r="BR276" s="28"/>
      <c r="BS276" s="28"/>
      <c r="BT276" s="28"/>
      <c r="BU276" s="28"/>
      <c r="BV276" s="28"/>
      <c r="BW276" s="28"/>
      <c r="BX276" s="28"/>
      <c r="BY276" s="28"/>
      <c r="BZ276" s="28"/>
      <c r="CA276" s="28"/>
      <c r="CB276" s="28"/>
      <c r="CC276" s="28"/>
      <c r="CD276" s="28"/>
      <c r="CE276" s="28"/>
      <c r="CF276" s="28"/>
      <c r="CG276" s="28"/>
      <c r="CH276" s="28"/>
      <c r="CI276" s="28"/>
      <c r="CJ276" s="28"/>
      <c r="CK276" s="28"/>
      <c r="CL276" s="28"/>
      <c r="CM276" s="28"/>
      <c r="CN276" s="28"/>
      <c r="CO276" s="28"/>
      <c r="CP276" s="28"/>
      <c r="CQ276" s="28"/>
      <c r="CR276" s="28"/>
    </row>
    <row r="277" spans="68:96">
      <c r="BP277" s="118"/>
      <c r="BQ277" s="118"/>
      <c r="BR277" s="118"/>
      <c r="BS277" s="118"/>
      <c r="BT277" s="118"/>
      <c r="BU277" s="118"/>
      <c r="BV277" s="118"/>
      <c r="BW277" s="118"/>
      <c r="BX277" s="118"/>
      <c r="BY277" s="118"/>
      <c r="BZ277" s="118"/>
      <c r="CA277" s="118"/>
      <c r="CB277" s="118"/>
      <c r="CC277" s="118"/>
      <c r="CD277" s="118"/>
      <c r="CE277" s="118"/>
      <c r="CF277" s="118"/>
      <c r="CG277" s="118"/>
      <c r="CH277" s="118"/>
      <c r="CI277" s="118"/>
      <c r="CJ277" s="118"/>
      <c r="CK277" s="118"/>
      <c r="CL277" s="118"/>
      <c r="CM277" s="118"/>
      <c r="CN277" s="118"/>
      <c r="CO277" s="118"/>
      <c r="CP277" s="118"/>
      <c r="CQ277" s="118"/>
      <c r="CR277" s="118"/>
    </row>
    <row r="278" spans="68:96">
      <c r="BP278" s="118"/>
      <c r="BQ278" s="118"/>
      <c r="BR278" s="118"/>
      <c r="BS278" s="118"/>
      <c r="BT278" s="118"/>
      <c r="BU278" s="118"/>
      <c r="BV278" s="118"/>
      <c r="BW278" s="118"/>
      <c r="BX278" s="118"/>
      <c r="BY278" s="118"/>
      <c r="BZ278" s="118"/>
      <c r="CA278" s="118"/>
      <c r="CB278" s="118"/>
      <c r="CC278" s="118"/>
      <c r="CD278" s="118"/>
      <c r="CE278" s="118"/>
      <c r="CF278" s="118"/>
      <c r="CG278" s="118"/>
      <c r="CH278" s="118"/>
      <c r="CI278" s="118"/>
      <c r="CJ278" s="118"/>
      <c r="CK278" s="118"/>
      <c r="CL278" s="118"/>
      <c r="CM278" s="118"/>
      <c r="CN278" s="118"/>
      <c r="CO278" s="118"/>
      <c r="CP278" s="118"/>
      <c r="CQ278" s="118"/>
      <c r="CR278" s="118"/>
    </row>
    <row r="279" spans="68:96">
      <c r="BP279" s="118"/>
      <c r="BQ279" s="118"/>
      <c r="BR279" s="118"/>
      <c r="BS279" s="118"/>
      <c r="BT279" s="118"/>
      <c r="BU279" s="118"/>
      <c r="BV279" s="118"/>
      <c r="BW279" s="118"/>
      <c r="BX279" s="118"/>
      <c r="BY279" s="118"/>
      <c r="BZ279" s="118"/>
      <c r="CA279" s="118"/>
      <c r="CB279" s="118"/>
      <c r="CC279" s="118"/>
      <c r="CD279" s="118"/>
      <c r="CE279" s="118"/>
      <c r="CF279" s="118"/>
      <c r="CG279" s="118"/>
      <c r="CH279" s="118"/>
      <c r="CI279" s="118"/>
      <c r="CJ279" s="118"/>
      <c r="CK279" s="118"/>
      <c r="CL279" s="118"/>
      <c r="CM279" s="118"/>
      <c r="CN279" s="118"/>
      <c r="CO279" s="118"/>
      <c r="CP279" s="118"/>
      <c r="CQ279" s="118"/>
      <c r="CR279" s="118"/>
    </row>
    <row r="280" spans="68:96">
      <c r="BP280" s="118"/>
      <c r="BQ280" s="118"/>
      <c r="BR280" s="118"/>
      <c r="BS280" s="118"/>
      <c r="BT280" s="118"/>
      <c r="BU280" s="118"/>
      <c r="BV280" s="118"/>
      <c r="BW280" s="118"/>
      <c r="BX280" s="118"/>
      <c r="BY280" s="118"/>
      <c r="BZ280" s="118"/>
      <c r="CA280" s="118"/>
      <c r="CB280" s="118"/>
      <c r="CC280" s="118"/>
      <c r="CD280" s="118"/>
      <c r="CE280" s="118"/>
      <c r="CF280" s="118"/>
      <c r="CG280" s="118"/>
      <c r="CH280" s="118"/>
      <c r="CI280" s="118"/>
      <c r="CJ280" s="118"/>
      <c r="CK280" s="118"/>
      <c r="CL280" s="118"/>
      <c r="CM280" s="118"/>
      <c r="CN280" s="118"/>
      <c r="CO280" s="118"/>
      <c r="CP280" s="118"/>
      <c r="CQ280" s="118"/>
      <c r="CR280" s="118"/>
    </row>
    <row r="281" spans="68:96">
      <c r="BP281" s="118"/>
      <c r="BQ281" s="118"/>
      <c r="BR281" s="118"/>
      <c r="BS281" s="118"/>
      <c r="BT281" s="118"/>
      <c r="BU281" s="118"/>
      <c r="BV281" s="118"/>
      <c r="BW281" s="118"/>
      <c r="BX281" s="118"/>
      <c r="BY281" s="118"/>
      <c r="BZ281" s="118"/>
      <c r="CA281" s="118"/>
      <c r="CB281" s="118"/>
      <c r="CC281" s="118"/>
      <c r="CD281" s="118"/>
      <c r="CE281" s="118"/>
      <c r="CF281" s="118"/>
      <c r="CG281" s="118"/>
      <c r="CH281" s="118"/>
      <c r="CI281" s="118"/>
      <c r="CJ281" s="118"/>
      <c r="CK281" s="118"/>
      <c r="CL281" s="118"/>
      <c r="CM281" s="118"/>
      <c r="CN281" s="118"/>
      <c r="CO281" s="118"/>
      <c r="CP281" s="118"/>
      <c r="CQ281" s="118"/>
      <c r="CR281" s="118"/>
    </row>
    <row r="282" spans="68:96">
      <c r="BP282" s="118"/>
      <c r="BQ282" s="118"/>
      <c r="BR282" s="118"/>
      <c r="BS282" s="118"/>
      <c r="BT282" s="118"/>
      <c r="BU282" s="118"/>
      <c r="BV282" s="118"/>
      <c r="BW282" s="118"/>
      <c r="BX282" s="118"/>
      <c r="BY282" s="118"/>
      <c r="BZ282" s="118"/>
      <c r="CA282" s="118"/>
      <c r="CB282" s="118"/>
      <c r="CC282" s="118"/>
      <c r="CD282" s="118"/>
      <c r="CE282" s="118"/>
      <c r="CF282" s="118"/>
      <c r="CG282" s="118"/>
      <c r="CH282" s="118"/>
      <c r="CI282" s="118"/>
      <c r="CJ282" s="118"/>
      <c r="CK282" s="118"/>
      <c r="CL282" s="118"/>
      <c r="CM282" s="118"/>
      <c r="CN282" s="118"/>
      <c r="CO282" s="118"/>
      <c r="CP282" s="118"/>
      <c r="CQ282" s="118"/>
      <c r="CR282" s="118"/>
    </row>
    <row r="283" spans="68:96">
      <c r="BP283" s="118"/>
      <c r="BQ283" s="118"/>
      <c r="BR283" s="118"/>
      <c r="BS283" s="118"/>
      <c r="BT283" s="118"/>
      <c r="BU283" s="118"/>
      <c r="BV283" s="118"/>
      <c r="BW283" s="118"/>
      <c r="BX283" s="118"/>
      <c r="BY283" s="118"/>
      <c r="BZ283" s="118"/>
      <c r="CA283" s="118"/>
      <c r="CB283" s="118"/>
      <c r="CC283" s="118"/>
      <c r="CD283" s="118"/>
      <c r="CE283" s="118"/>
      <c r="CF283" s="118"/>
      <c r="CG283" s="118"/>
      <c r="CH283" s="118"/>
      <c r="CI283" s="118"/>
      <c r="CJ283" s="118"/>
      <c r="CK283" s="118"/>
      <c r="CL283" s="118"/>
      <c r="CM283" s="118"/>
      <c r="CN283" s="118"/>
      <c r="CO283" s="118"/>
      <c r="CP283" s="118"/>
      <c r="CQ283" s="118"/>
      <c r="CR283" s="118"/>
    </row>
    <row r="284" spans="68:96">
      <c r="BP284" s="118"/>
      <c r="BQ284" s="118"/>
      <c r="BR284" s="118"/>
      <c r="BS284" s="118"/>
      <c r="BT284" s="118"/>
      <c r="BU284" s="118"/>
      <c r="BV284" s="118"/>
      <c r="BW284" s="118"/>
      <c r="BX284" s="118"/>
      <c r="BY284" s="118"/>
      <c r="BZ284" s="118"/>
      <c r="CA284" s="118"/>
      <c r="CB284" s="118"/>
      <c r="CC284" s="118"/>
      <c r="CD284" s="118"/>
      <c r="CE284" s="118"/>
      <c r="CF284" s="118"/>
      <c r="CG284" s="118"/>
      <c r="CH284" s="118"/>
      <c r="CI284" s="118"/>
      <c r="CJ284" s="118"/>
      <c r="CK284" s="118"/>
      <c r="CL284" s="118"/>
      <c r="CM284" s="118"/>
      <c r="CN284" s="118"/>
      <c r="CO284" s="118"/>
      <c r="CP284" s="118"/>
      <c r="CQ284" s="118"/>
      <c r="CR284" s="118"/>
    </row>
    <row r="285" spans="68:96">
      <c r="BP285" s="118"/>
      <c r="BQ285" s="118"/>
      <c r="BR285" s="118"/>
      <c r="BS285" s="118"/>
      <c r="BT285" s="118"/>
      <c r="BU285" s="118"/>
      <c r="BV285" s="118"/>
      <c r="BW285" s="118"/>
      <c r="BX285" s="118"/>
      <c r="BY285" s="118"/>
      <c r="BZ285" s="118"/>
      <c r="CA285" s="118"/>
      <c r="CB285" s="118"/>
      <c r="CC285" s="118"/>
      <c r="CD285" s="118"/>
      <c r="CE285" s="118"/>
      <c r="CF285" s="118"/>
      <c r="CG285" s="118"/>
      <c r="CH285" s="118"/>
      <c r="CI285" s="118"/>
      <c r="CJ285" s="118"/>
      <c r="CK285" s="118"/>
      <c r="CL285" s="118"/>
      <c r="CM285" s="118"/>
      <c r="CN285" s="118"/>
      <c r="CO285" s="118"/>
      <c r="CP285" s="118"/>
      <c r="CQ285" s="118"/>
      <c r="CR285" s="118"/>
    </row>
    <row r="286" spans="68:96">
      <c r="BP286" s="118"/>
      <c r="BQ286" s="118"/>
      <c r="BR286" s="118"/>
      <c r="BS286" s="118"/>
      <c r="BT286" s="118"/>
      <c r="BU286" s="118"/>
      <c r="BV286" s="118"/>
      <c r="BW286" s="118"/>
      <c r="BX286" s="118"/>
      <c r="BY286" s="118"/>
      <c r="BZ286" s="118"/>
      <c r="CA286" s="118"/>
      <c r="CB286" s="118"/>
      <c r="CC286" s="118"/>
      <c r="CD286" s="118"/>
      <c r="CE286" s="118"/>
      <c r="CF286" s="118"/>
      <c r="CG286" s="118"/>
      <c r="CH286" s="118"/>
      <c r="CI286" s="118"/>
      <c r="CJ286" s="118"/>
      <c r="CK286" s="118"/>
      <c r="CL286" s="118"/>
      <c r="CM286" s="118"/>
      <c r="CN286" s="118"/>
      <c r="CO286" s="118"/>
      <c r="CP286" s="118"/>
      <c r="CQ286" s="118"/>
      <c r="CR286" s="118"/>
    </row>
    <row r="287" spans="68:96">
      <c r="BP287" s="118"/>
      <c r="BQ287" s="118"/>
      <c r="BR287" s="118"/>
      <c r="BS287" s="118"/>
      <c r="BT287" s="118"/>
      <c r="BU287" s="118"/>
      <c r="BV287" s="118"/>
      <c r="BW287" s="118"/>
      <c r="BX287" s="118"/>
      <c r="BY287" s="118"/>
      <c r="BZ287" s="118"/>
      <c r="CA287" s="118"/>
      <c r="CB287" s="118"/>
      <c r="CC287" s="118"/>
      <c r="CD287" s="118"/>
      <c r="CE287" s="118"/>
      <c r="CF287" s="118"/>
      <c r="CG287" s="118"/>
      <c r="CH287" s="118"/>
      <c r="CI287" s="118"/>
      <c r="CJ287" s="118"/>
      <c r="CK287" s="118"/>
      <c r="CL287" s="118"/>
      <c r="CM287" s="118"/>
      <c r="CN287" s="118"/>
      <c r="CO287" s="118"/>
      <c r="CP287" s="118"/>
      <c r="CQ287" s="118"/>
      <c r="CR287" s="118"/>
    </row>
    <row r="288" spans="68:96">
      <c r="BP288" s="118"/>
      <c r="BQ288" s="118"/>
      <c r="BR288" s="118"/>
      <c r="BS288" s="118"/>
      <c r="BT288" s="118"/>
      <c r="BU288" s="118"/>
      <c r="BV288" s="118"/>
      <c r="BW288" s="118"/>
      <c r="BX288" s="118"/>
      <c r="BY288" s="118"/>
      <c r="BZ288" s="118"/>
      <c r="CA288" s="118"/>
      <c r="CB288" s="118"/>
      <c r="CC288" s="118"/>
      <c r="CD288" s="118"/>
      <c r="CE288" s="118"/>
      <c r="CF288" s="118"/>
      <c r="CG288" s="118"/>
      <c r="CH288" s="118"/>
      <c r="CI288" s="118"/>
      <c r="CJ288" s="118"/>
      <c r="CK288" s="118"/>
      <c r="CL288" s="118"/>
      <c r="CM288" s="118"/>
      <c r="CN288" s="118"/>
      <c r="CO288" s="118"/>
      <c r="CP288" s="118"/>
      <c r="CQ288" s="118"/>
      <c r="CR288" s="118"/>
    </row>
    <row r="289" spans="68:96">
      <c r="BP289" s="118"/>
      <c r="BQ289" s="118"/>
      <c r="BR289" s="118"/>
      <c r="BS289" s="118"/>
      <c r="BT289" s="118"/>
      <c r="BU289" s="118"/>
      <c r="BV289" s="118"/>
      <c r="BW289" s="118"/>
      <c r="BX289" s="118"/>
      <c r="BY289" s="118"/>
      <c r="BZ289" s="118"/>
      <c r="CA289" s="118"/>
      <c r="CB289" s="118"/>
      <c r="CC289" s="118"/>
      <c r="CD289" s="118"/>
      <c r="CE289" s="118"/>
      <c r="CF289" s="118"/>
      <c r="CG289" s="118"/>
      <c r="CH289" s="118"/>
      <c r="CI289" s="118"/>
      <c r="CJ289" s="118"/>
      <c r="CK289" s="118"/>
      <c r="CL289" s="118"/>
      <c r="CM289" s="118"/>
      <c r="CN289" s="118"/>
      <c r="CO289" s="118"/>
      <c r="CP289" s="118"/>
      <c r="CQ289" s="118"/>
      <c r="CR289" s="118"/>
    </row>
    <row r="290" spans="68:96">
      <c r="BP290" s="118"/>
      <c r="BQ290" s="118"/>
      <c r="BR290" s="118"/>
      <c r="BS290" s="118"/>
      <c r="BT290" s="118"/>
      <c r="BU290" s="118"/>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row>
    <row r="291" spans="68:96">
      <c r="BP291" s="118"/>
      <c r="BQ291" s="118"/>
      <c r="BR291" s="118"/>
      <c r="BS291" s="118"/>
      <c r="BT291" s="118"/>
      <c r="BU291" s="118"/>
      <c r="BV291" s="118"/>
      <c r="BW291" s="118"/>
      <c r="BX291" s="118"/>
      <c r="BY291" s="118"/>
      <c r="BZ291" s="118"/>
      <c r="CA291" s="118"/>
      <c r="CB291" s="118"/>
      <c r="CC291" s="118"/>
      <c r="CD291" s="118"/>
      <c r="CE291" s="118"/>
      <c r="CF291" s="118"/>
      <c r="CG291" s="118"/>
      <c r="CH291" s="118"/>
      <c r="CI291" s="118"/>
      <c r="CJ291" s="118"/>
      <c r="CK291" s="118"/>
      <c r="CL291" s="118"/>
      <c r="CM291" s="118"/>
      <c r="CN291" s="118"/>
      <c r="CO291" s="118"/>
      <c r="CP291" s="118"/>
      <c r="CQ291" s="118"/>
      <c r="CR291" s="118"/>
    </row>
    <row r="292" spans="68:96">
      <c r="BP292" s="118"/>
      <c r="BQ292" s="118"/>
      <c r="BR292" s="118"/>
      <c r="BS292" s="118"/>
      <c r="BT292" s="118"/>
      <c r="BU292" s="118"/>
      <c r="BV292" s="118"/>
      <c r="BW292" s="118"/>
      <c r="BX292" s="118"/>
      <c r="BY292" s="118"/>
      <c r="BZ292" s="118"/>
      <c r="CA292" s="118"/>
      <c r="CB292" s="118"/>
      <c r="CC292" s="118"/>
      <c r="CD292" s="118"/>
      <c r="CE292" s="118"/>
      <c r="CF292" s="118"/>
      <c r="CG292" s="118"/>
      <c r="CH292" s="118"/>
      <c r="CI292" s="118"/>
      <c r="CJ292" s="118"/>
      <c r="CK292" s="118"/>
      <c r="CL292" s="118"/>
      <c r="CM292" s="118"/>
      <c r="CN292" s="118"/>
      <c r="CO292" s="118"/>
      <c r="CP292" s="118"/>
      <c r="CQ292" s="118"/>
      <c r="CR292" s="118"/>
    </row>
    <row r="293" spans="68:96">
      <c r="BP293" s="118"/>
      <c r="BQ293" s="118"/>
      <c r="BR293" s="118"/>
      <c r="BS293" s="118"/>
      <c r="BT293" s="118"/>
      <c r="BU293" s="118"/>
      <c r="BV293" s="118"/>
      <c r="BW293" s="118"/>
      <c r="BX293" s="118"/>
      <c r="BY293" s="118"/>
      <c r="BZ293" s="118"/>
      <c r="CA293" s="118"/>
      <c r="CB293" s="118"/>
      <c r="CC293" s="118"/>
      <c r="CD293" s="118"/>
      <c r="CE293" s="118"/>
      <c r="CF293" s="118"/>
      <c r="CG293" s="118"/>
      <c r="CH293" s="118"/>
      <c r="CI293" s="118"/>
      <c r="CJ293" s="118"/>
      <c r="CK293" s="118"/>
      <c r="CL293" s="118"/>
      <c r="CM293" s="118"/>
      <c r="CN293" s="118"/>
      <c r="CO293" s="118"/>
      <c r="CP293" s="118"/>
      <c r="CQ293" s="118"/>
      <c r="CR293" s="118"/>
    </row>
    <row r="294" spans="68:96">
      <c r="BP294" s="118"/>
      <c r="BQ294" s="118"/>
      <c r="BR294" s="118"/>
      <c r="BS294" s="118"/>
      <c r="BT294" s="118"/>
      <c r="BU294" s="118"/>
      <c r="BV294" s="118"/>
      <c r="BW294" s="118"/>
      <c r="BX294" s="118"/>
      <c r="BY294" s="118"/>
      <c r="BZ294" s="118"/>
      <c r="CA294" s="118"/>
      <c r="CB294" s="118"/>
      <c r="CC294" s="118"/>
      <c r="CD294" s="118"/>
      <c r="CE294" s="118"/>
      <c r="CF294" s="118"/>
      <c r="CG294" s="118"/>
      <c r="CH294" s="118"/>
      <c r="CI294" s="118"/>
      <c r="CJ294" s="118"/>
      <c r="CK294" s="118"/>
      <c r="CL294" s="118"/>
      <c r="CM294" s="118"/>
      <c r="CN294" s="118"/>
      <c r="CO294" s="118"/>
      <c r="CP294" s="118"/>
      <c r="CQ294" s="118"/>
      <c r="CR294" s="118"/>
    </row>
    <row r="295" spans="68:96">
      <c r="BP295" s="118"/>
      <c r="BQ295" s="118"/>
      <c r="BR295" s="118"/>
      <c r="BS295" s="118"/>
      <c r="BT295" s="118"/>
      <c r="BU295" s="118"/>
      <c r="BV295" s="118"/>
      <c r="BW295" s="118"/>
      <c r="BX295" s="118"/>
      <c r="BY295" s="118"/>
      <c r="BZ295" s="118"/>
      <c r="CA295" s="118"/>
      <c r="CB295" s="118"/>
      <c r="CC295" s="118"/>
      <c r="CD295" s="118"/>
      <c r="CE295" s="118"/>
      <c r="CF295" s="118"/>
      <c r="CG295" s="118"/>
      <c r="CH295" s="118"/>
      <c r="CI295" s="118"/>
      <c r="CJ295" s="118"/>
      <c r="CK295" s="118"/>
      <c r="CL295" s="118"/>
      <c r="CM295" s="118"/>
      <c r="CN295" s="118"/>
      <c r="CO295" s="118"/>
      <c r="CP295" s="118"/>
      <c r="CQ295" s="118"/>
      <c r="CR295" s="118"/>
    </row>
    <row r="296" spans="68:96">
      <c r="BP296" s="118"/>
      <c r="BQ296" s="118"/>
      <c r="BR296" s="118"/>
      <c r="BS296" s="118"/>
      <c r="BT296" s="118"/>
      <c r="BU296" s="118"/>
      <c r="BV296" s="118"/>
      <c r="BW296" s="118"/>
      <c r="BX296" s="118"/>
      <c r="BY296" s="118"/>
      <c r="BZ296" s="118"/>
      <c r="CA296" s="118"/>
      <c r="CB296" s="118"/>
      <c r="CC296" s="118"/>
      <c r="CD296" s="118"/>
      <c r="CE296" s="118"/>
      <c r="CF296" s="118"/>
      <c r="CG296" s="118"/>
      <c r="CH296" s="118"/>
      <c r="CI296" s="118"/>
      <c r="CJ296" s="118"/>
      <c r="CK296" s="118"/>
      <c r="CL296" s="118"/>
      <c r="CM296" s="118"/>
      <c r="CN296" s="118"/>
      <c r="CO296" s="118"/>
      <c r="CP296" s="118"/>
      <c r="CQ296" s="118"/>
      <c r="CR296" s="118"/>
    </row>
    <row r="297" spans="68:96">
      <c r="BP297" s="118"/>
      <c r="BQ297" s="118"/>
      <c r="BR297" s="118"/>
      <c r="BS297" s="118"/>
      <c r="BT297" s="118"/>
      <c r="BU297" s="118"/>
      <c r="BV297" s="118"/>
      <c r="BW297" s="118"/>
      <c r="BX297" s="118"/>
      <c r="BY297" s="118"/>
      <c r="BZ297" s="118"/>
      <c r="CA297" s="118"/>
      <c r="CB297" s="118"/>
      <c r="CC297" s="118"/>
      <c r="CD297" s="118"/>
      <c r="CE297" s="118"/>
      <c r="CF297" s="118"/>
      <c r="CG297" s="118"/>
      <c r="CH297" s="118"/>
      <c r="CI297" s="118"/>
      <c r="CJ297" s="118"/>
      <c r="CK297" s="118"/>
      <c r="CL297" s="118"/>
      <c r="CM297" s="118"/>
      <c r="CN297" s="118"/>
      <c r="CO297" s="118"/>
      <c r="CP297" s="118"/>
      <c r="CQ297" s="118"/>
      <c r="CR297" s="118"/>
    </row>
    <row r="298" spans="68:96">
      <c r="BP298" s="118"/>
      <c r="BQ298" s="118"/>
      <c r="BR298" s="118"/>
      <c r="BS298" s="118"/>
      <c r="BT298" s="118"/>
      <c r="BU298" s="118"/>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row>
    <row r="299" spans="68:96">
      <c r="BP299" s="118"/>
      <c r="BQ299" s="118"/>
      <c r="BR299" s="118"/>
      <c r="BS299" s="118"/>
      <c r="BT299" s="118"/>
      <c r="BU299" s="118"/>
      <c r="BV299" s="118"/>
      <c r="BW299" s="118"/>
      <c r="BX299" s="118"/>
      <c r="BY299" s="118"/>
      <c r="BZ299" s="118"/>
      <c r="CA299" s="118"/>
      <c r="CB299" s="118"/>
      <c r="CC299" s="118"/>
      <c r="CD299" s="118"/>
      <c r="CE299" s="118"/>
      <c r="CF299" s="118"/>
      <c r="CG299" s="118"/>
      <c r="CH299" s="118"/>
      <c r="CI299" s="118"/>
      <c r="CJ299" s="118"/>
      <c r="CK299" s="118"/>
      <c r="CL299" s="118"/>
      <c r="CM299" s="118"/>
      <c r="CN299" s="118"/>
      <c r="CO299" s="118"/>
      <c r="CP299" s="118"/>
      <c r="CQ299" s="118"/>
      <c r="CR299" s="118"/>
    </row>
    <row r="300" spans="68:96">
      <c r="BP300" s="118"/>
      <c r="BQ300" s="118"/>
      <c r="BR300" s="118"/>
      <c r="BS300" s="118"/>
      <c r="BT300" s="118"/>
      <c r="BU300" s="118"/>
      <c r="BV300" s="118"/>
      <c r="BW300" s="118"/>
      <c r="BX300" s="118"/>
      <c r="BY300" s="118"/>
      <c r="BZ300" s="118"/>
      <c r="CA300" s="118"/>
      <c r="CB300" s="118"/>
      <c r="CC300" s="118"/>
      <c r="CD300" s="118"/>
      <c r="CE300" s="118"/>
      <c r="CF300" s="118"/>
      <c r="CG300" s="118"/>
      <c r="CH300" s="118"/>
      <c r="CI300" s="118"/>
      <c r="CJ300" s="118"/>
      <c r="CK300" s="118"/>
      <c r="CL300" s="118"/>
      <c r="CM300" s="118"/>
      <c r="CN300" s="118"/>
      <c r="CO300" s="118"/>
      <c r="CP300" s="118"/>
      <c r="CQ300" s="118"/>
      <c r="CR300" s="118"/>
    </row>
    <row r="301" spans="68:96">
      <c r="BP301" s="118"/>
      <c r="BQ301" s="118"/>
      <c r="BR301" s="118"/>
      <c r="BS301" s="118"/>
      <c r="BT301" s="118"/>
      <c r="BU301" s="118"/>
      <c r="BV301" s="118"/>
      <c r="BW301" s="118"/>
      <c r="BX301" s="118"/>
      <c r="BY301" s="118"/>
      <c r="BZ301" s="118"/>
      <c r="CA301" s="118"/>
      <c r="CB301" s="118"/>
      <c r="CC301" s="118"/>
      <c r="CD301" s="118"/>
      <c r="CE301" s="118"/>
      <c r="CF301" s="118"/>
      <c r="CG301" s="118"/>
      <c r="CH301" s="118"/>
      <c r="CI301" s="118"/>
      <c r="CJ301" s="118"/>
      <c r="CK301" s="118"/>
      <c r="CL301" s="118"/>
      <c r="CM301" s="118"/>
      <c r="CN301" s="118"/>
      <c r="CO301" s="118"/>
      <c r="CP301" s="118"/>
      <c r="CQ301" s="118"/>
      <c r="CR301" s="118"/>
    </row>
    <row r="302" spans="68:96">
      <c r="BP302" s="118"/>
      <c r="BQ302" s="118"/>
      <c r="BR302" s="118"/>
      <c r="BS302" s="118"/>
      <c r="BT302" s="118"/>
      <c r="BU302" s="118"/>
      <c r="BV302" s="118"/>
      <c r="BW302" s="118"/>
      <c r="BX302" s="118"/>
      <c r="BY302" s="118"/>
      <c r="BZ302" s="118"/>
      <c r="CA302" s="118"/>
      <c r="CB302" s="118"/>
      <c r="CC302" s="118"/>
      <c r="CD302" s="118"/>
      <c r="CE302" s="118"/>
      <c r="CF302" s="118"/>
      <c r="CG302" s="118"/>
      <c r="CH302" s="118"/>
      <c r="CI302" s="118"/>
      <c r="CJ302" s="118"/>
      <c r="CK302" s="118"/>
      <c r="CL302" s="118"/>
      <c r="CM302" s="118"/>
      <c r="CN302" s="118"/>
      <c r="CO302" s="118"/>
      <c r="CP302" s="118"/>
      <c r="CQ302" s="118"/>
      <c r="CR302" s="118"/>
    </row>
    <row r="303" spans="68:96">
      <c r="BP303" s="118"/>
      <c r="BQ303" s="118"/>
      <c r="BR303" s="118"/>
      <c r="BS303" s="118"/>
      <c r="BT303" s="118"/>
      <c r="BU303" s="118"/>
      <c r="BV303" s="118"/>
      <c r="BW303" s="118"/>
      <c r="BX303" s="118"/>
      <c r="BY303" s="118"/>
      <c r="BZ303" s="118"/>
      <c r="CA303" s="118"/>
      <c r="CB303" s="118"/>
      <c r="CC303" s="118"/>
      <c r="CD303" s="118"/>
      <c r="CE303" s="118"/>
      <c r="CF303" s="118"/>
      <c r="CG303" s="118"/>
      <c r="CH303" s="118"/>
      <c r="CI303" s="118"/>
      <c r="CJ303" s="118"/>
      <c r="CK303" s="118"/>
      <c r="CL303" s="118"/>
      <c r="CM303" s="118"/>
      <c r="CN303" s="118"/>
      <c r="CO303" s="118"/>
      <c r="CP303" s="118"/>
      <c r="CQ303" s="118"/>
      <c r="CR303" s="118"/>
    </row>
    <row r="304" spans="68:96">
      <c r="BP304" s="118"/>
      <c r="BQ304" s="118"/>
      <c r="BR304" s="118"/>
      <c r="BS304" s="118"/>
      <c r="BT304" s="118"/>
      <c r="BU304" s="118"/>
      <c r="BV304" s="118"/>
      <c r="BW304" s="118"/>
      <c r="BX304" s="118"/>
      <c r="BY304" s="118"/>
      <c r="BZ304" s="118"/>
      <c r="CA304" s="118"/>
      <c r="CB304" s="118"/>
      <c r="CC304" s="118"/>
      <c r="CD304" s="118"/>
      <c r="CE304" s="118"/>
      <c r="CF304" s="118"/>
      <c r="CG304" s="118"/>
      <c r="CH304" s="118"/>
      <c r="CI304" s="118"/>
      <c r="CJ304" s="118"/>
      <c r="CK304" s="118"/>
      <c r="CL304" s="118"/>
      <c r="CM304" s="118"/>
      <c r="CN304" s="118"/>
      <c r="CO304" s="118"/>
      <c r="CP304" s="118"/>
      <c r="CQ304" s="118"/>
      <c r="CR304" s="118"/>
    </row>
    <row r="305" spans="68:96">
      <c r="BP305" s="118"/>
      <c r="BQ305" s="118"/>
      <c r="BR305" s="118"/>
      <c r="BS305" s="118"/>
      <c r="BT305" s="118"/>
      <c r="BU305" s="118"/>
      <c r="BV305" s="118"/>
      <c r="BW305" s="118"/>
      <c r="BX305" s="118"/>
      <c r="BY305" s="118"/>
      <c r="BZ305" s="118"/>
      <c r="CA305" s="118"/>
      <c r="CB305" s="118"/>
      <c r="CC305" s="118"/>
      <c r="CD305" s="118"/>
      <c r="CE305" s="118"/>
      <c r="CF305" s="118"/>
      <c r="CG305" s="118"/>
      <c r="CH305" s="118"/>
      <c r="CI305" s="118"/>
      <c r="CJ305" s="118"/>
      <c r="CK305" s="118"/>
      <c r="CL305" s="118"/>
      <c r="CM305" s="118"/>
      <c r="CN305" s="118"/>
      <c r="CO305" s="118"/>
      <c r="CP305" s="118"/>
      <c r="CQ305" s="118"/>
      <c r="CR305" s="118"/>
    </row>
    <row r="306" spans="68:96">
      <c r="BP306" s="118"/>
      <c r="BQ306" s="118"/>
      <c r="BR306" s="118"/>
      <c r="BS306" s="118"/>
      <c r="BT306" s="118"/>
      <c r="BU306" s="118"/>
      <c r="BV306" s="118"/>
      <c r="BW306" s="118"/>
      <c r="BX306" s="118"/>
      <c r="BY306" s="118"/>
      <c r="BZ306" s="118"/>
      <c r="CA306" s="118"/>
      <c r="CB306" s="118"/>
      <c r="CC306" s="118"/>
      <c r="CD306" s="118"/>
      <c r="CE306" s="118"/>
      <c r="CF306" s="118"/>
      <c r="CG306" s="118"/>
      <c r="CH306" s="118"/>
      <c r="CI306" s="118"/>
      <c r="CJ306" s="118"/>
      <c r="CK306" s="118"/>
      <c r="CL306" s="118"/>
      <c r="CM306" s="118"/>
      <c r="CN306" s="118"/>
      <c r="CO306" s="118"/>
      <c r="CP306" s="118"/>
      <c r="CQ306" s="118"/>
      <c r="CR306" s="118"/>
    </row>
    <row r="307" spans="68:96">
      <c r="BP307" s="118"/>
      <c r="BQ307" s="118"/>
      <c r="BR307" s="118"/>
      <c r="BS307" s="118"/>
      <c r="BT307" s="118"/>
      <c r="BU307" s="118"/>
      <c r="BV307" s="118"/>
      <c r="BW307" s="118"/>
      <c r="BX307" s="118"/>
      <c r="BY307" s="118"/>
      <c r="BZ307" s="118"/>
      <c r="CA307" s="118"/>
      <c r="CB307" s="118"/>
      <c r="CC307" s="118"/>
      <c r="CD307" s="118"/>
      <c r="CE307" s="118"/>
      <c r="CF307" s="118"/>
      <c r="CG307" s="118"/>
      <c r="CH307" s="118"/>
      <c r="CI307" s="118"/>
      <c r="CJ307" s="118"/>
      <c r="CK307" s="118"/>
      <c r="CL307" s="118"/>
      <c r="CM307" s="118"/>
      <c r="CN307" s="118"/>
      <c r="CO307" s="118"/>
      <c r="CP307" s="118"/>
      <c r="CQ307" s="118"/>
      <c r="CR307" s="118"/>
    </row>
    <row r="308" spans="68:96">
      <c r="BP308" s="118"/>
      <c r="BQ308" s="118"/>
      <c r="BR308" s="118"/>
      <c r="BS308" s="118"/>
      <c r="BT308" s="118"/>
      <c r="BU308" s="118"/>
      <c r="BV308" s="118"/>
      <c r="BW308" s="118"/>
      <c r="BX308" s="118"/>
      <c r="BY308" s="118"/>
      <c r="BZ308" s="118"/>
      <c r="CA308" s="118"/>
      <c r="CB308" s="118"/>
      <c r="CC308" s="118"/>
      <c r="CD308" s="118"/>
      <c r="CE308" s="118"/>
      <c r="CF308" s="118"/>
      <c r="CG308" s="118"/>
      <c r="CH308" s="118"/>
      <c r="CI308" s="118"/>
      <c r="CJ308" s="118"/>
      <c r="CK308" s="118"/>
      <c r="CL308" s="118"/>
      <c r="CM308" s="118"/>
      <c r="CN308" s="118"/>
      <c r="CO308" s="118"/>
      <c r="CP308" s="118"/>
      <c r="CQ308" s="118"/>
      <c r="CR308" s="118"/>
    </row>
    <row r="309" spans="68:96">
      <c r="BP309" s="118"/>
      <c r="BQ309" s="118"/>
      <c r="BR309" s="118"/>
      <c r="BS309" s="118"/>
      <c r="BT309" s="118"/>
      <c r="BU309" s="118"/>
      <c r="BV309" s="118"/>
      <c r="BW309" s="118"/>
      <c r="BX309" s="118"/>
      <c r="BY309" s="118"/>
      <c r="BZ309" s="118"/>
      <c r="CA309" s="118"/>
      <c r="CB309" s="118"/>
      <c r="CC309" s="118"/>
      <c r="CD309" s="118"/>
      <c r="CE309" s="118"/>
      <c r="CF309" s="118"/>
      <c r="CG309" s="118"/>
      <c r="CH309" s="118"/>
      <c r="CI309" s="118"/>
      <c r="CJ309" s="118"/>
      <c r="CK309" s="118"/>
      <c r="CL309" s="118"/>
      <c r="CM309" s="118"/>
      <c r="CN309" s="118"/>
      <c r="CO309" s="118"/>
      <c r="CP309" s="118"/>
      <c r="CQ309" s="118"/>
      <c r="CR309" s="118"/>
    </row>
    <row r="310" spans="68:96">
      <c r="BP310" s="118"/>
      <c r="BQ310" s="118"/>
      <c r="BR310" s="118"/>
      <c r="BS310" s="118"/>
      <c r="BT310" s="118"/>
      <c r="BU310" s="118"/>
      <c r="BV310" s="118"/>
      <c r="BW310" s="118"/>
      <c r="BX310" s="118"/>
      <c r="BY310" s="118"/>
      <c r="BZ310" s="118"/>
      <c r="CA310" s="118"/>
      <c r="CB310" s="118"/>
      <c r="CC310" s="118"/>
      <c r="CD310" s="118"/>
      <c r="CE310" s="118"/>
      <c r="CF310" s="118"/>
      <c r="CG310" s="118"/>
      <c r="CH310" s="118"/>
      <c r="CI310" s="118"/>
      <c r="CJ310" s="118"/>
      <c r="CK310" s="118"/>
      <c r="CL310" s="118"/>
      <c r="CM310" s="118"/>
      <c r="CN310" s="118"/>
      <c r="CO310" s="118"/>
      <c r="CP310" s="118"/>
      <c r="CQ310" s="118"/>
      <c r="CR310" s="118"/>
    </row>
    <row r="311" spans="68:96">
      <c r="BP311" s="118"/>
      <c r="BQ311" s="118"/>
      <c r="BR311" s="118"/>
      <c r="BS311" s="118"/>
      <c r="BT311" s="118"/>
      <c r="BU311" s="118"/>
      <c r="BV311" s="118"/>
      <c r="BW311" s="118"/>
      <c r="BX311" s="118"/>
      <c r="BY311" s="118"/>
      <c r="BZ311" s="118"/>
      <c r="CA311" s="118"/>
      <c r="CB311" s="118"/>
      <c r="CC311" s="118"/>
      <c r="CD311" s="118"/>
      <c r="CE311" s="118"/>
      <c r="CF311" s="118"/>
      <c r="CG311" s="118"/>
      <c r="CH311" s="118"/>
      <c r="CI311" s="118"/>
      <c r="CJ311" s="118"/>
      <c r="CK311" s="118"/>
      <c r="CL311" s="118"/>
      <c r="CM311" s="118"/>
      <c r="CN311" s="118"/>
      <c r="CO311" s="118"/>
      <c r="CP311" s="118"/>
      <c r="CQ311" s="118"/>
      <c r="CR311" s="118"/>
    </row>
    <row r="312" spans="68:96">
      <c r="BP312" s="118"/>
      <c r="BQ312" s="118"/>
      <c r="BR312" s="118"/>
      <c r="BS312" s="118"/>
      <c r="BT312" s="118"/>
      <c r="BU312" s="118"/>
      <c r="BV312" s="118"/>
      <c r="BW312" s="118"/>
      <c r="BX312" s="118"/>
      <c r="BY312" s="118"/>
      <c r="BZ312" s="118"/>
      <c r="CA312" s="118"/>
      <c r="CB312" s="118"/>
      <c r="CC312" s="118"/>
      <c r="CD312" s="118"/>
      <c r="CE312" s="118"/>
      <c r="CF312" s="118"/>
      <c r="CG312" s="118"/>
      <c r="CH312" s="118"/>
      <c r="CI312" s="118"/>
      <c r="CJ312" s="118"/>
      <c r="CK312" s="118"/>
      <c r="CL312" s="118"/>
      <c r="CM312" s="118"/>
      <c r="CN312" s="118"/>
      <c r="CO312" s="118"/>
      <c r="CP312" s="118"/>
      <c r="CQ312" s="118"/>
      <c r="CR312" s="118"/>
    </row>
    <row r="313" spans="68:96">
      <c r="BP313" s="118"/>
      <c r="BQ313" s="118"/>
      <c r="BR313" s="118"/>
      <c r="BS313" s="118"/>
      <c r="BT313" s="118"/>
      <c r="BU313" s="118"/>
      <c r="BV313" s="118"/>
      <c r="BW313" s="118"/>
      <c r="BX313" s="118"/>
      <c r="BY313" s="118"/>
      <c r="BZ313" s="118"/>
      <c r="CA313" s="118"/>
      <c r="CB313" s="118"/>
      <c r="CC313" s="118"/>
      <c r="CD313" s="118"/>
      <c r="CE313" s="118"/>
      <c r="CF313" s="118"/>
      <c r="CG313" s="118"/>
      <c r="CH313" s="118"/>
      <c r="CI313" s="118"/>
      <c r="CJ313" s="118"/>
      <c r="CK313" s="118"/>
      <c r="CL313" s="118"/>
      <c r="CM313" s="118"/>
      <c r="CN313" s="118"/>
      <c r="CO313" s="118"/>
      <c r="CP313" s="118"/>
      <c r="CQ313" s="118"/>
      <c r="CR313" s="118"/>
    </row>
    <row r="314" spans="68:96">
      <c r="BP314" s="118"/>
      <c r="BQ314" s="118"/>
      <c r="BR314" s="118"/>
      <c r="BS314" s="118"/>
      <c r="BT314" s="118"/>
      <c r="BU314" s="118"/>
      <c r="BV314" s="118"/>
      <c r="BW314" s="118"/>
      <c r="BX314" s="118"/>
      <c r="BY314" s="118"/>
      <c r="BZ314" s="118"/>
      <c r="CA314" s="118"/>
      <c r="CB314" s="118"/>
      <c r="CC314" s="118"/>
      <c r="CD314" s="118"/>
      <c r="CE314" s="118"/>
      <c r="CF314" s="118"/>
      <c r="CG314" s="118"/>
      <c r="CH314" s="118"/>
      <c r="CI314" s="118"/>
      <c r="CJ314" s="118"/>
      <c r="CK314" s="118"/>
      <c r="CL314" s="118"/>
      <c r="CM314" s="118"/>
      <c r="CN314" s="118"/>
      <c r="CO314" s="118"/>
      <c r="CP314" s="118"/>
      <c r="CQ314" s="118"/>
      <c r="CR314" s="118"/>
    </row>
    <row r="315" spans="68:96">
      <c r="BP315" s="118"/>
      <c r="BQ315" s="118"/>
      <c r="BR315" s="118"/>
      <c r="BS315" s="118"/>
      <c r="BT315" s="118"/>
      <c r="BU315" s="118"/>
      <c r="BV315" s="118"/>
      <c r="BW315" s="118"/>
      <c r="BX315" s="118"/>
      <c r="BY315" s="118"/>
      <c r="BZ315" s="118"/>
      <c r="CA315" s="118"/>
      <c r="CB315" s="118"/>
      <c r="CC315" s="118"/>
      <c r="CD315" s="118"/>
      <c r="CE315" s="118"/>
      <c r="CF315" s="118"/>
      <c r="CG315" s="118"/>
      <c r="CH315" s="118"/>
      <c r="CI315" s="118"/>
      <c r="CJ315" s="118"/>
      <c r="CK315" s="118"/>
      <c r="CL315" s="118"/>
      <c r="CM315" s="118"/>
      <c r="CN315" s="118"/>
      <c r="CO315" s="118"/>
      <c r="CP315" s="118"/>
      <c r="CQ315" s="118"/>
      <c r="CR315" s="118"/>
    </row>
    <row r="316" spans="68:96">
      <c r="BP316" s="118"/>
      <c r="BQ316" s="118"/>
      <c r="BR316" s="118"/>
      <c r="BS316" s="118"/>
      <c r="BT316" s="118"/>
      <c r="BU316" s="118"/>
      <c r="BV316" s="118"/>
      <c r="BW316" s="118"/>
      <c r="BX316" s="118"/>
      <c r="BY316" s="118"/>
      <c r="BZ316" s="118"/>
      <c r="CA316" s="118"/>
      <c r="CB316" s="118"/>
      <c r="CC316" s="118"/>
      <c r="CD316" s="118"/>
      <c r="CE316" s="118"/>
      <c r="CF316" s="118"/>
      <c r="CG316" s="118"/>
      <c r="CH316" s="118"/>
      <c r="CI316" s="118"/>
      <c r="CJ316" s="118"/>
      <c r="CK316" s="118"/>
      <c r="CL316" s="118"/>
      <c r="CM316" s="118"/>
      <c r="CN316" s="118"/>
      <c r="CO316" s="118"/>
      <c r="CP316" s="118"/>
      <c r="CQ316" s="118"/>
      <c r="CR316" s="118"/>
    </row>
    <row r="317" spans="68:96">
      <c r="BP317" s="118"/>
      <c r="BQ317" s="118"/>
      <c r="BR317" s="118"/>
      <c r="BS317" s="118"/>
      <c r="BT317" s="118"/>
      <c r="BU317" s="118"/>
      <c r="BV317" s="118"/>
      <c r="BW317" s="118"/>
      <c r="BX317" s="118"/>
      <c r="BY317" s="118"/>
      <c r="BZ317" s="118"/>
      <c r="CA317" s="118"/>
      <c r="CB317" s="118"/>
      <c r="CC317" s="118"/>
      <c r="CD317" s="118"/>
      <c r="CE317" s="118"/>
      <c r="CF317" s="118"/>
      <c r="CG317" s="118"/>
      <c r="CH317" s="118"/>
      <c r="CI317" s="118"/>
      <c r="CJ317" s="118"/>
      <c r="CK317" s="118"/>
      <c r="CL317" s="118"/>
      <c r="CM317" s="118"/>
      <c r="CN317" s="118"/>
      <c r="CO317" s="118"/>
      <c r="CP317" s="118"/>
      <c r="CQ317" s="118"/>
      <c r="CR317" s="118"/>
    </row>
    <row r="318" spans="68:96">
      <c r="BP318" s="118"/>
      <c r="BQ318" s="118"/>
      <c r="BR318" s="118"/>
      <c r="BS318" s="118"/>
      <c r="BT318" s="118"/>
      <c r="BU318" s="118"/>
      <c r="BV318" s="118"/>
      <c r="BW318" s="118"/>
      <c r="BX318" s="118"/>
      <c r="BY318" s="118"/>
      <c r="BZ318" s="118"/>
      <c r="CA318" s="118"/>
      <c r="CB318" s="118"/>
      <c r="CC318" s="118"/>
      <c r="CD318" s="118"/>
      <c r="CE318" s="118"/>
      <c r="CF318" s="118"/>
      <c r="CG318" s="118"/>
      <c r="CH318" s="118"/>
      <c r="CI318" s="118"/>
      <c r="CJ318" s="118"/>
      <c r="CK318" s="118"/>
      <c r="CL318" s="118"/>
      <c r="CM318" s="118"/>
      <c r="CN318" s="118"/>
      <c r="CO318" s="118"/>
      <c r="CP318" s="118"/>
      <c r="CQ318" s="118"/>
      <c r="CR318" s="118"/>
    </row>
    <row r="319" spans="68:96">
      <c r="BP319" s="118"/>
      <c r="BQ319" s="118"/>
      <c r="BR319" s="118"/>
      <c r="BS319" s="118"/>
      <c r="BT319" s="118"/>
      <c r="BU319" s="118"/>
      <c r="BV319" s="118"/>
      <c r="BW319" s="118"/>
      <c r="BX319" s="118"/>
      <c r="BY319" s="118"/>
      <c r="BZ319" s="118"/>
      <c r="CA319" s="118"/>
      <c r="CB319" s="118"/>
      <c r="CC319" s="118"/>
      <c r="CD319" s="118"/>
      <c r="CE319" s="118"/>
      <c r="CF319" s="118"/>
      <c r="CG319" s="118"/>
      <c r="CH319" s="118"/>
      <c r="CI319" s="118"/>
      <c r="CJ319" s="118"/>
      <c r="CK319" s="118"/>
      <c r="CL319" s="118"/>
      <c r="CM319" s="118"/>
      <c r="CN319" s="118"/>
      <c r="CO319" s="118"/>
      <c r="CP319" s="118"/>
      <c r="CQ319" s="118"/>
      <c r="CR319" s="118"/>
    </row>
    <row r="320" spans="68:96">
      <c r="BP320" s="118"/>
      <c r="BQ320" s="118"/>
      <c r="BR320" s="118"/>
      <c r="BS320" s="118"/>
      <c r="BT320" s="118"/>
      <c r="BU320" s="118"/>
      <c r="BV320" s="118"/>
      <c r="BW320" s="118"/>
      <c r="BX320" s="118"/>
      <c r="BY320" s="118"/>
      <c r="BZ320" s="118"/>
      <c r="CA320" s="118"/>
      <c r="CB320" s="118"/>
      <c r="CC320" s="118"/>
      <c r="CD320" s="118"/>
      <c r="CE320" s="118"/>
      <c r="CF320" s="118"/>
      <c r="CG320" s="118"/>
      <c r="CH320" s="118"/>
      <c r="CI320" s="118"/>
      <c r="CJ320" s="118"/>
      <c r="CK320" s="118"/>
      <c r="CL320" s="118"/>
      <c r="CM320" s="118"/>
      <c r="CN320" s="118"/>
      <c r="CO320" s="118"/>
      <c r="CP320" s="118"/>
      <c r="CQ320" s="118"/>
      <c r="CR320" s="118"/>
    </row>
    <row r="321" spans="68:96">
      <c r="BP321" s="118"/>
      <c r="BQ321" s="118"/>
      <c r="BR321" s="118"/>
      <c r="BS321" s="118"/>
      <c r="BT321" s="118"/>
      <c r="BU321" s="118"/>
      <c r="BV321" s="118"/>
      <c r="BW321" s="118"/>
      <c r="BX321" s="118"/>
      <c r="BY321" s="118"/>
      <c r="BZ321" s="118"/>
      <c r="CA321" s="118"/>
      <c r="CB321" s="118"/>
      <c r="CC321" s="118"/>
      <c r="CD321" s="118"/>
      <c r="CE321" s="118"/>
      <c r="CF321" s="118"/>
      <c r="CG321" s="118"/>
      <c r="CH321" s="118"/>
      <c r="CI321" s="118"/>
      <c r="CJ321" s="118"/>
      <c r="CK321" s="118"/>
      <c r="CL321" s="118"/>
      <c r="CM321" s="118"/>
      <c r="CN321" s="118"/>
      <c r="CO321" s="118"/>
      <c r="CP321" s="118"/>
      <c r="CQ321" s="118"/>
      <c r="CR321" s="118"/>
    </row>
    <row r="322" spans="68:96">
      <c r="BP322" s="118"/>
      <c r="BQ322" s="118"/>
      <c r="BR322" s="118"/>
      <c r="BS322" s="118"/>
      <c r="BT322" s="118"/>
      <c r="BU322" s="118"/>
      <c r="BV322" s="118"/>
      <c r="BW322" s="118"/>
      <c r="BX322" s="118"/>
      <c r="BY322" s="118"/>
      <c r="BZ322" s="118"/>
      <c r="CA322" s="118"/>
      <c r="CB322" s="118"/>
      <c r="CC322" s="118"/>
      <c r="CD322" s="118"/>
      <c r="CE322" s="118"/>
      <c r="CF322" s="118"/>
      <c r="CG322" s="118"/>
      <c r="CH322" s="118"/>
      <c r="CI322" s="118"/>
      <c r="CJ322" s="118"/>
      <c r="CK322" s="118"/>
      <c r="CL322" s="118"/>
      <c r="CM322" s="118"/>
      <c r="CN322" s="118"/>
      <c r="CO322" s="118"/>
      <c r="CP322" s="118"/>
      <c r="CQ322" s="118"/>
      <c r="CR322" s="118"/>
    </row>
    <row r="323" spans="68:96">
      <c r="BP323" s="118"/>
      <c r="BQ323" s="118"/>
      <c r="BR323" s="118"/>
      <c r="BS323" s="118"/>
      <c r="BT323" s="118"/>
      <c r="BU323" s="118"/>
      <c r="BV323" s="118"/>
      <c r="BW323" s="118"/>
      <c r="BX323" s="118"/>
      <c r="BY323" s="118"/>
      <c r="BZ323" s="118"/>
      <c r="CA323" s="118"/>
      <c r="CB323" s="118"/>
      <c r="CC323" s="118"/>
      <c r="CD323" s="118"/>
      <c r="CE323" s="118"/>
      <c r="CF323" s="118"/>
      <c r="CG323" s="118"/>
      <c r="CH323" s="118"/>
      <c r="CI323" s="118"/>
      <c r="CJ323" s="118"/>
      <c r="CK323" s="118"/>
      <c r="CL323" s="118"/>
      <c r="CM323" s="118"/>
      <c r="CN323" s="118"/>
      <c r="CO323" s="118"/>
      <c r="CP323" s="118"/>
      <c r="CQ323" s="118"/>
      <c r="CR323" s="118"/>
    </row>
    <row r="324" spans="68:96">
      <c r="BP324" s="118"/>
      <c r="BQ324" s="118"/>
      <c r="BR324" s="118"/>
      <c r="BS324" s="118"/>
      <c r="BT324" s="118"/>
      <c r="BU324" s="118"/>
      <c r="BV324" s="118"/>
      <c r="BW324" s="118"/>
      <c r="BX324" s="118"/>
      <c r="BY324" s="118"/>
      <c r="BZ324" s="118"/>
      <c r="CA324" s="118"/>
      <c r="CB324" s="118"/>
      <c r="CC324" s="118"/>
      <c r="CD324" s="118"/>
      <c r="CE324" s="118"/>
      <c r="CF324" s="118"/>
      <c r="CG324" s="118"/>
      <c r="CH324" s="118"/>
      <c r="CI324" s="118"/>
      <c r="CJ324" s="118"/>
      <c r="CK324" s="118"/>
      <c r="CL324" s="118"/>
      <c r="CM324" s="118"/>
      <c r="CN324" s="118"/>
      <c r="CO324" s="118"/>
      <c r="CP324" s="118"/>
      <c r="CQ324" s="118"/>
      <c r="CR324" s="118"/>
    </row>
    <row r="325" spans="68:96">
      <c r="BP325" s="118"/>
      <c r="BQ325" s="118"/>
      <c r="BR325" s="118"/>
      <c r="BS325" s="118"/>
      <c r="BT325" s="118"/>
      <c r="BU325" s="118"/>
      <c r="BV325" s="118"/>
      <c r="BW325" s="118"/>
      <c r="BX325" s="118"/>
      <c r="BY325" s="118"/>
      <c r="BZ325" s="118"/>
      <c r="CA325" s="118"/>
      <c r="CB325" s="118"/>
      <c r="CC325" s="118"/>
      <c r="CD325" s="118"/>
      <c r="CE325" s="118"/>
      <c r="CF325" s="118"/>
      <c r="CG325" s="118"/>
      <c r="CH325" s="118"/>
      <c r="CI325" s="118"/>
      <c r="CJ325" s="118"/>
      <c r="CK325" s="118"/>
      <c r="CL325" s="118"/>
      <c r="CM325" s="118"/>
      <c r="CN325" s="118"/>
      <c r="CO325" s="118"/>
      <c r="CP325" s="118"/>
      <c r="CQ325" s="118"/>
      <c r="CR325" s="118"/>
    </row>
    <row r="326" spans="68:96">
      <c r="BP326" s="118"/>
      <c r="BQ326" s="118"/>
      <c r="BR326" s="118"/>
      <c r="BS326" s="118"/>
      <c r="BT326" s="118"/>
      <c r="BU326" s="118"/>
      <c r="BV326" s="118"/>
      <c r="BW326" s="118"/>
      <c r="BX326" s="118"/>
      <c r="BY326" s="118"/>
      <c r="BZ326" s="118"/>
      <c r="CA326" s="118"/>
      <c r="CB326" s="118"/>
      <c r="CC326" s="118"/>
      <c r="CD326" s="118"/>
      <c r="CE326" s="118"/>
      <c r="CF326" s="118"/>
      <c r="CG326" s="118"/>
      <c r="CH326" s="118"/>
      <c r="CI326" s="118"/>
      <c r="CJ326" s="118"/>
      <c r="CK326" s="118"/>
      <c r="CL326" s="118"/>
      <c r="CM326" s="118"/>
      <c r="CN326" s="118"/>
      <c r="CO326" s="118"/>
      <c r="CP326" s="118"/>
      <c r="CQ326" s="118"/>
      <c r="CR326" s="118"/>
    </row>
    <row r="327" spans="68:96">
      <c r="BP327" s="118"/>
      <c r="BQ327" s="118"/>
      <c r="BR327" s="118"/>
      <c r="BS327" s="118"/>
      <c r="BT327" s="118"/>
      <c r="BU327" s="118"/>
      <c r="BV327" s="118"/>
      <c r="BW327" s="118"/>
      <c r="BX327" s="118"/>
      <c r="BY327" s="118"/>
      <c r="BZ327" s="118"/>
      <c r="CA327" s="118"/>
      <c r="CB327" s="118"/>
      <c r="CC327" s="118"/>
      <c r="CD327" s="118"/>
      <c r="CE327" s="118"/>
      <c r="CF327" s="118"/>
      <c r="CG327" s="118"/>
      <c r="CH327" s="118"/>
      <c r="CI327" s="118"/>
      <c r="CJ327" s="118"/>
      <c r="CK327" s="118"/>
      <c r="CL327" s="118"/>
      <c r="CM327" s="118"/>
      <c r="CN327" s="118"/>
      <c r="CO327" s="118"/>
      <c r="CP327" s="118"/>
      <c r="CQ327" s="118"/>
      <c r="CR327" s="118"/>
    </row>
    <row r="328" spans="68:96">
      <c r="BP328" s="118"/>
      <c r="BQ328" s="118"/>
      <c r="BR328" s="118"/>
      <c r="BS328" s="118"/>
      <c r="BT328" s="118"/>
      <c r="BU328" s="118"/>
      <c r="BV328" s="118"/>
      <c r="BW328" s="118"/>
      <c r="BX328" s="118"/>
      <c r="BY328" s="118"/>
      <c r="BZ328" s="118"/>
      <c r="CA328" s="118"/>
      <c r="CB328" s="118"/>
      <c r="CC328" s="118"/>
      <c r="CD328" s="118"/>
      <c r="CE328" s="118"/>
      <c r="CF328" s="118"/>
      <c r="CG328" s="118"/>
      <c r="CH328" s="118"/>
      <c r="CI328" s="118"/>
      <c r="CJ328" s="118"/>
      <c r="CK328" s="118"/>
      <c r="CL328" s="118"/>
      <c r="CM328" s="118"/>
      <c r="CN328" s="118"/>
      <c r="CO328" s="118"/>
      <c r="CP328" s="118"/>
      <c r="CQ328" s="118"/>
      <c r="CR328" s="118"/>
    </row>
    <row r="329" spans="68:96">
      <c r="BP329" s="118"/>
      <c r="BQ329" s="118"/>
      <c r="BR329" s="118"/>
      <c r="BS329" s="118"/>
      <c r="BT329" s="118"/>
      <c r="BU329" s="118"/>
      <c r="BV329" s="118"/>
      <c r="BW329" s="118"/>
      <c r="BX329" s="118"/>
      <c r="BY329" s="118"/>
      <c r="BZ329" s="118"/>
      <c r="CA329" s="118"/>
      <c r="CB329" s="118"/>
      <c r="CC329" s="118"/>
      <c r="CD329" s="118"/>
      <c r="CE329" s="118"/>
      <c r="CF329" s="118"/>
      <c r="CG329" s="118"/>
      <c r="CH329" s="118"/>
      <c r="CI329" s="118"/>
      <c r="CJ329" s="118"/>
      <c r="CK329" s="118"/>
      <c r="CL329" s="118"/>
      <c r="CM329" s="118"/>
      <c r="CN329" s="118"/>
      <c r="CO329" s="118"/>
      <c r="CP329" s="118"/>
      <c r="CQ329" s="118"/>
      <c r="CR329" s="118"/>
    </row>
    <row r="330" spans="68:96">
      <c r="BP330" s="118"/>
      <c r="BQ330" s="118"/>
      <c r="BR330" s="118"/>
      <c r="BS330" s="118"/>
      <c r="BT330" s="118"/>
      <c r="BU330" s="118"/>
      <c r="BV330" s="118"/>
      <c r="BW330" s="118"/>
      <c r="BX330" s="118"/>
      <c r="BY330" s="118"/>
      <c r="BZ330" s="118"/>
      <c r="CA330" s="118"/>
      <c r="CB330" s="118"/>
      <c r="CC330" s="118"/>
      <c r="CD330" s="118"/>
      <c r="CE330" s="118"/>
      <c r="CF330" s="118"/>
      <c r="CG330" s="118"/>
      <c r="CH330" s="118"/>
      <c r="CI330" s="118"/>
      <c r="CJ330" s="118"/>
      <c r="CK330" s="118"/>
      <c r="CL330" s="118"/>
      <c r="CM330" s="118"/>
      <c r="CN330" s="118"/>
      <c r="CO330" s="118"/>
      <c r="CP330" s="118"/>
      <c r="CQ330" s="118"/>
      <c r="CR330" s="118"/>
    </row>
    <row r="331" spans="68:96">
      <c r="BP331" s="118"/>
      <c r="BQ331" s="118"/>
      <c r="BR331" s="118"/>
      <c r="BS331" s="118"/>
      <c r="BT331" s="118"/>
      <c r="BU331" s="118"/>
      <c r="BV331" s="118"/>
      <c r="BW331" s="118"/>
      <c r="BX331" s="118"/>
      <c r="BY331" s="118"/>
      <c r="BZ331" s="118"/>
      <c r="CA331" s="118"/>
      <c r="CB331" s="118"/>
      <c r="CC331" s="118"/>
      <c r="CD331" s="118"/>
      <c r="CE331" s="118"/>
      <c r="CF331" s="118"/>
      <c r="CG331" s="118"/>
      <c r="CH331" s="118"/>
      <c r="CI331" s="118"/>
      <c r="CJ331" s="118"/>
      <c r="CK331" s="118"/>
      <c r="CL331" s="118"/>
      <c r="CM331" s="118"/>
      <c r="CN331" s="118"/>
      <c r="CO331" s="118"/>
      <c r="CP331" s="118"/>
      <c r="CQ331" s="118"/>
      <c r="CR331" s="118"/>
    </row>
    <row r="332" spans="68:96">
      <c r="BP332" s="118"/>
      <c r="BQ332" s="118"/>
      <c r="BR332" s="118"/>
      <c r="BS332" s="118"/>
      <c r="BT332" s="118"/>
      <c r="BU332" s="118"/>
      <c r="BV332" s="118"/>
      <c r="BW332" s="118"/>
      <c r="BX332" s="118"/>
      <c r="BY332" s="118"/>
      <c r="BZ332" s="118"/>
      <c r="CA332" s="118"/>
      <c r="CB332" s="118"/>
      <c r="CC332" s="118"/>
      <c r="CD332" s="118"/>
      <c r="CE332" s="118"/>
      <c r="CF332" s="118"/>
      <c r="CG332" s="118"/>
      <c r="CH332" s="118"/>
      <c r="CI332" s="118"/>
      <c r="CJ332" s="118"/>
      <c r="CK332" s="118"/>
      <c r="CL332" s="118"/>
      <c r="CM332" s="118"/>
      <c r="CN332" s="118"/>
      <c r="CO332" s="118"/>
      <c r="CP332" s="118"/>
      <c r="CQ332" s="118"/>
      <c r="CR332" s="118"/>
    </row>
    <row r="333" spans="68:96">
      <c r="BP333" s="118"/>
      <c r="BQ333" s="118"/>
      <c r="BR333" s="118"/>
      <c r="BS333" s="118"/>
      <c r="BT333" s="118"/>
      <c r="BU333" s="118"/>
      <c r="BV333" s="118"/>
      <c r="BW333" s="118"/>
      <c r="BX333" s="118"/>
      <c r="BY333" s="118"/>
      <c r="BZ333" s="118"/>
      <c r="CA333" s="118"/>
      <c r="CB333" s="118"/>
      <c r="CC333" s="118"/>
      <c r="CD333" s="118"/>
      <c r="CE333" s="118"/>
      <c r="CF333" s="118"/>
      <c r="CG333" s="118"/>
      <c r="CH333" s="118"/>
      <c r="CI333" s="118"/>
      <c r="CJ333" s="118"/>
      <c r="CK333" s="118"/>
      <c r="CL333" s="118"/>
      <c r="CM333" s="118"/>
      <c r="CN333" s="118"/>
      <c r="CO333" s="118"/>
      <c r="CP333" s="118"/>
      <c r="CQ333" s="118"/>
      <c r="CR333" s="118"/>
    </row>
    <row r="334" spans="68:96">
      <c r="BP334" s="118"/>
      <c r="BQ334" s="118"/>
      <c r="BR334" s="118"/>
      <c r="BS334" s="118"/>
      <c r="BT334" s="118"/>
      <c r="BU334" s="118"/>
      <c r="BV334" s="118"/>
      <c r="BW334" s="118"/>
      <c r="BX334" s="118"/>
      <c r="BY334" s="118"/>
      <c r="BZ334" s="118"/>
      <c r="CA334" s="118"/>
      <c r="CB334" s="118"/>
      <c r="CC334" s="118"/>
      <c r="CD334" s="118"/>
      <c r="CE334" s="118"/>
      <c r="CF334" s="118"/>
      <c r="CG334" s="118"/>
      <c r="CH334" s="118"/>
      <c r="CI334" s="118"/>
      <c r="CJ334" s="118"/>
      <c r="CK334" s="118"/>
      <c r="CL334" s="118"/>
      <c r="CM334" s="118"/>
      <c r="CN334" s="118"/>
      <c r="CO334" s="118"/>
      <c r="CP334" s="118"/>
      <c r="CQ334" s="118"/>
      <c r="CR334" s="118"/>
    </row>
    <row r="335" spans="68:96">
      <c r="BP335" s="118"/>
      <c r="BQ335" s="118"/>
      <c r="BR335" s="118"/>
      <c r="BS335" s="118"/>
      <c r="BT335" s="118"/>
      <c r="BU335" s="118"/>
      <c r="BV335" s="118"/>
      <c r="BW335" s="118"/>
      <c r="BX335" s="118"/>
      <c r="BY335" s="118"/>
      <c r="BZ335" s="118"/>
      <c r="CA335" s="118"/>
      <c r="CB335" s="118"/>
      <c r="CC335" s="118"/>
      <c r="CD335" s="118"/>
      <c r="CE335" s="118"/>
      <c r="CF335" s="118"/>
      <c r="CG335" s="118"/>
      <c r="CH335" s="118"/>
      <c r="CI335" s="118"/>
      <c r="CJ335" s="118"/>
      <c r="CK335" s="118"/>
      <c r="CL335" s="118"/>
      <c r="CM335" s="118"/>
      <c r="CN335" s="118"/>
      <c r="CO335" s="118"/>
      <c r="CP335" s="118"/>
      <c r="CQ335" s="118"/>
      <c r="CR335" s="118"/>
    </row>
    <row r="336" spans="68:96">
      <c r="BP336" s="118"/>
      <c r="BQ336" s="118"/>
      <c r="BR336" s="118"/>
      <c r="BS336" s="118"/>
      <c r="BT336" s="118"/>
      <c r="BU336" s="118"/>
      <c r="BV336" s="118"/>
      <c r="BW336" s="118"/>
      <c r="BX336" s="118"/>
      <c r="BY336" s="118"/>
      <c r="BZ336" s="118"/>
      <c r="CA336" s="118"/>
      <c r="CB336" s="118"/>
      <c r="CC336" s="118"/>
      <c r="CD336" s="118"/>
      <c r="CE336" s="118"/>
      <c r="CF336" s="118"/>
      <c r="CG336" s="118"/>
      <c r="CH336" s="118"/>
      <c r="CI336" s="118"/>
      <c r="CJ336" s="118"/>
      <c r="CK336" s="118"/>
      <c r="CL336" s="118"/>
      <c r="CM336" s="118"/>
      <c r="CN336" s="118"/>
      <c r="CO336" s="118"/>
      <c r="CP336" s="118"/>
      <c r="CQ336" s="118"/>
      <c r="CR336" s="118"/>
    </row>
    <row r="337" spans="68:96">
      <c r="BP337" s="118"/>
      <c r="BQ337" s="118"/>
      <c r="BR337" s="118"/>
      <c r="BS337" s="118"/>
      <c r="BT337" s="118"/>
      <c r="BU337" s="118"/>
      <c r="BV337" s="118"/>
      <c r="BW337" s="118"/>
      <c r="BX337" s="118"/>
      <c r="BY337" s="118"/>
      <c r="BZ337" s="118"/>
      <c r="CA337" s="118"/>
      <c r="CB337" s="118"/>
      <c r="CC337" s="118"/>
      <c r="CD337" s="118"/>
      <c r="CE337" s="118"/>
      <c r="CF337" s="118"/>
      <c r="CG337" s="118"/>
      <c r="CH337" s="118"/>
      <c r="CI337" s="118"/>
      <c r="CJ337" s="118"/>
      <c r="CK337" s="118"/>
      <c r="CL337" s="118"/>
      <c r="CM337" s="118"/>
      <c r="CN337" s="118"/>
      <c r="CO337" s="118"/>
      <c r="CP337" s="118"/>
      <c r="CQ337" s="118"/>
      <c r="CR337" s="118"/>
    </row>
    <row r="338" spans="68:96">
      <c r="BP338" s="118"/>
      <c r="BQ338" s="118"/>
      <c r="BR338" s="118"/>
      <c r="BS338" s="118"/>
      <c r="BT338" s="118"/>
      <c r="BU338" s="118"/>
      <c r="BV338" s="118"/>
      <c r="BW338" s="118"/>
      <c r="BX338" s="118"/>
      <c r="BY338" s="118"/>
      <c r="BZ338" s="118"/>
      <c r="CA338" s="118"/>
      <c r="CB338" s="118"/>
      <c r="CC338" s="118"/>
      <c r="CD338" s="118"/>
      <c r="CE338" s="118"/>
      <c r="CF338" s="118"/>
      <c r="CG338" s="118"/>
      <c r="CH338" s="118"/>
      <c r="CI338" s="118"/>
      <c r="CJ338" s="118"/>
      <c r="CK338" s="118"/>
      <c r="CL338" s="118"/>
      <c r="CM338" s="118"/>
      <c r="CN338" s="118"/>
      <c r="CO338" s="118"/>
      <c r="CP338" s="118"/>
      <c r="CQ338" s="118"/>
      <c r="CR338" s="118"/>
    </row>
    <row r="339" spans="68:96">
      <c r="BP339" s="118"/>
      <c r="BQ339" s="118"/>
      <c r="BR339" s="118"/>
      <c r="BS339" s="118"/>
      <c r="BT339" s="118"/>
      <c r="BU339" s="118"/>
      <c r="BV339" s="118"/>
      <c r="BW339" s="118"/>
      <c r="BX339" s="118"/>
      <c r="BY339" s="118"/>
      <c r="BZ339" s="118"/>
      <c r="CA339" s="118"/>
      <c r="CB339" s="118"/>
      <c r="CC339" s="118"/>
      <c r="CD339" s="118"/>
      <c r="CE339" s="118"/>
      <c r="CF339" s="118"/>
      <c r="CG339" s="118"/>
      <c r="CH339" s="118"/>
      <c r="CI339" s="118"/>
      <c r="CJ339" s="118"/>
      <c r="CK339" s="118"/>
      <c r="CL339" s="118"/>
      <c r="CM339" s="118"/>
      <c r="CN339" s="118"/>
      <c r="CO339" s="118"/>
      <c r="CP339" s="118"/>
      <c r="CQ339" s="118"/>
      <c r="CR339" s="118"/>
    </row>
    <row r="340" spans="68:96">
      <c r="BP340" s="118"/>
      <c r="BQ340" s="118"/>
      <c r="BR340" s="118"/>
      <c r="BS340" s="118"/>
      <c r="BT340" s="118"/>
      <c r="BU340" s="118"/>
      <c r="BV340" s="118"/>
      <c r="BW340" s="118"/>
      <c r="BX340" s="118"/>
      <c r="BY340" s="118"/>
      <c r="BZ340" s="118"/>
      <c r="CA340" s="118"/>
      <c r="CB340" s="118"/>
      <c r="CC340" s="118"/>
      <c r="CD340" s="118"/>
      <c r="CE340" s="118"/>
      <c r="CF340" s="118"/>
      <c r="CG340" s="118"/>
      <c r="CH340" s="118"/>
      <c r="CI340" s="118"/>
      <c r="CJ340" s="118"/>
      <c r="CK340" s="118"/>
      <c r="CL340" s="118"/>
      <c r="CM340" s="118"/>
      <c r="CN340" s="118"/>
      <c r="CO340" s="118"/>
      <c r="CP340" s="118"/>
      <c r="CQ340" s="118"/>
      <c r="CR340" s="118"/>
    </row>
    <row r="341" spans="68:96">
      <c r="BP341" s="118"/>
      <c r="BQ341" s="118"/>
      <c r="BR341" s="118"/>
      <c r="BS341" s="118"/>
      <c r="BT341" s="118"/>
      <c r="BU341" s="118"/>
      <c r="BV341" s="118"/>
      <c r="BW341" s="118"/>
      <c r="BX341" s="118"/>
      <c r="BY341" s="118"/>
      <c r="BZ341" s="118"/>
      <c r="CA341" s="118"/>
      <c r="CB341" s="118"/>
      <c r="CC341" s="118"/>
      <c r="CD341" s="118"/>
      <c r="CE341" s="118"/>
      <c r="CF341" s="118"/>
      <c r="CG341" s="118"/>
      <c r="CH341" s="118"/>
      <c r="CI341" s="118"/>
      <c r="CJ341" s="118"/>
      <c r="CK341" s="118"/>
      <c r="CL341" s="118"/>
      <c r="CM341" s="118"/>
      <c r="CN341" s="118"/>
      <c r="CO341" s="118"/>
      <c r="CP341" s="118"/>
      <c r="CQ341" s="118"/>
      <c r="CR341" s="118"/>
    </row>
    <row r="342" spans="68:96">
      <c r="BP342" s="118"/>
      <c r="BQ342" s="118"/>
      <c r="BR342" s="118"/>
      <c r="BS342" s="118"/>
      <c r="BT342" s="118"/>
      <c r="BU342" s="118"/>
      <c r="BV342" s="118"/>
      <c r="BW342" s="118"/>
      <c r="BX342" s="118"/>
      <c r="BY342" s="118"/>
      <c r="BZ342" s="118"/>
      <c r="CA342" s="118"/>
      <c r="CB342" s="118"/>
      <c r="CC342" s="118"/>
      <c r="CD342" s="118"/>
      <c r="CE342" s="118"/>
      <c r="CF342" s="118"/>
      <c r="CG342" s="118"/>
      <c r="CH342" s="118"/>
      <c r="CI342" s="118"/>
      <c r="CJ342" s="118"/>
      <c r="CK342" s="118"/>
      <c r="CL342" s="118"/>
      <c r="CM342" s="118"/>
      <c r="CN342" s="118"/>
      <c r="CO342" s="118"/>
      <c r="CP342" s="118"/>
      <c r="CQ342" s="118"/>
      <c r="CR342" s="118"/>
    </row>
    <row r="343" spans="68:96">
      <c r="BP343" s="118"/>
      <c r="BQ343" s="118"/>
      <c r="BR343" s="118"/>
      <c r="BS343" s="118"/>
      <c r="BT343" s="118"/>
      <c r="BU343" s="118"/>
      <c r="BV343" s="118"/>
      <c r="BW343" s="118"/>
      <c r="BX343" s="118"/>
      <c r="BY343" s="118"/>
      <c r="BZ343" s="118"/>
      <c r="CA343" s="118"/>
      <c r="CB343" s="118"/>
      <c r="CC343" s="118"/>
      <c r="CD343" s="118"/>
      <c r="CE343" s="118"/>
      <c r="CF343" s="118"/>
      <c r="CG343" s="118"/>
      <c r="CH343" s="118"/>
      <c r="CI343" s="118"/>
      <c r="CJ343" s="118"/>
      <c r="CK343" s="118"/>
      <c r="CL343" s="118"/>
      <c r="CM343" s="118"/>
      <c r="CN343" s="118"/>
      <c r="CO343" s="118"/>
      <c r="CP343" s="118"/>
      <c r="CQ343" s="118"/>
      <c r="CR343" s="118"/>
    </row>
    <row r="344" spans="68:96">
      <c r="BP344" s="118"/>
      <c r="BQ344" s="118"/>
      <c r="BR344" s="118"/>
      <c r="BS344" s="118"/>
      <c r="BT344" s="118"/>
      <c r="BU344" s="118"/>
      <c r="BV344" s="118"/>
      <c r="BW344" s="118"/>
      <c r="BX344" s="118"/>
      <c r="BY344" s="118"/>
      <c r="BZ344" s="118"/>
      <c r="CA344" s="118"/>
      <c r="CB344" s="118"/>
      <c r="CC344" s="118"/>
      <c r="CD344" s="118"/>
      <c r="CE344" s="118"/>
      <c r="CF344" s="118"/>
      <c r="CG344" s="118"/>
      <c r="CH344" s="118"/>
      <c r="CI344" s="118"/>
      <c r="CJ344" s="118"/>
      <c r="CK344" s="118"/>
      <c r="CL344" s="118"/>
      <c r="CM344" s="118"/>
      <c r="CN344" s="118"/>
      <c r="CO344" s="118"/>
      <c r="CP344" s="118"/>
      <c r="CQ344" s="118"/>
      <c r="CR344" s="118"/>
    </row>
    <row r="345" spans="68:96">
      <c r="BP345" s="118"/>
      <c r="BQ345" s="118"/>
      <c r="BR345" s="118"/>
      <c r="BS345" s="118"/>
      <c r="BT345" s="118"/>
      <c r="BU345" s="118"/>
      <c r="BV345" s="118"/>
      <c r="BW345" s="118"/>
      <c r="BX345" s="118"/>
      <c r="BY345" s="118"/>
      <c r="BZ345" s="118"/>
      <c r="CA345" s="118"/>
      <c r="CB345" s="118"/>
      <c r="CC345" s="118"/>
      <c r="CD345" s="118"/>
      <c r="CE345" s="118"/>
      <c r="CF345" s="118"/>
      <c r="CG345" s="118"/>
      <c r="CH345" s="118"/>
      <c r="CI345" s="118"/>
      <c r="CJ345" s="118"/>
      <c r="CK345" s="118"/>
      <c r="CL345" s="118"/>
      <c r="CM345" s="118"/>
      <c r="CN345" s="118"/>
      <c r="CO345" s="118"/>
      <c r="CP345" s="118"/>
      <c r="CQ345" s="118"/>
      <c r="CR345" s="118"/>
    </row>
    <row r="346" spans="68:96">
      <c r="BP346" s="118"/>
      <c r="BQ346" s="118"/>
      <c r="BR346" s="118"/>
      <c r="BS346" s="118"/>
      <c r="BT346" s="118"/>
      <c r="BU346" s="118"/>
      <c r="BV346" s="118"/>
      <c r="BW346" s="118"/>
      <c r="BX346" s="118"/>
      <c r="BY346" s="118"/>
      <c r="BZ346" s="118"/>
      <c r="CA346" s="118"/>
      <c r="CB346" s="118"/>
      <c r="CC346" s="118"/>
      <c r="CD346" s="118"/>
      <c r="CE346" s="118"/>
      <c r="CF346" s="118"/>
      <c r="CG346" s="118"/>
      <c r="CH346" s="118"/>
      <c r="CI346" s="118"/>
      <c r="CJ346" s="118"/>
      <c r="CK346" s="118"/>
      <c r="CL346" s="118"/>
      <c r="CM346" s="118"/>
      <c r="CN346" s="118"/>
      <c r="CO346" s="118"/>
      <c r="CP346" s="118"/>
      <c r="CQ346" s="118"/>
      <c r="CR346" s="118"/>
    </row>
    <row r="347" spans="68:96">
      <c r="BP347" s="118"/>
      <c r="BQ347" s="118"/>
      <c r="BR347" s="118"/>
      <c r="BS347" s="118"/>
      <c r="BT347" s="118"/>
      <c r="BU347" s="118"/>
      <c r="BV347" s="118"/>
      <c r="BW347" s="118"/>
      <c r="BX347" s="118"/>
      <c r="BY347" s="118"/>
      <c r="BZ347" s="118"/>
      <c r="CA347" s="118"/>
      <c r="CB347" s="118"/>
      <c r="CC347" s="118"/>
      <c r="CD347" s="118"/>
      <c r="CE347" s="118"/>
      <c r="CF347" s="118"/>
      <c r="CG347" s="118"/>
      <c r="CH347" s="118"/>
      <c r="CI347" s="118"/>
      <c r="CJ347" s="118"/>
      <c r="CK347" s="118"/>
      <c r="CL347" s="118"/>
      <c r="CM347" s="118"/>
      <c r="CN347" s="118"/>
      <c r="CO347" s="118"/>
      <c r="CP347" s="118"/>
      <c r="CQ347" s="118"/>
      <c r="CR347" s="118"/>
    </row>
    <row r="348" spans="68:96">
      <c r="BP348" s="118"/>
      <c r="BQ348" s="118"/>
      <c r="BR348" s="118"/>
      <c r="BS348" s="118"/>
      <c r="BT348" s="118"/>
      <c r="BU348" s="118"/>
      <c r="BV348" s="118"/>
      <c r="BW348" s="118"/>
      <c r="BX348" s="118"/>
      <c r="BY348" s="118"/>
      <c r="BZ348" s="118"/>
      <c r="CA348" s="118"/>
      <c r="CB348" s="118"/>
      <c r="CC348" s="118"/>
      <c r="CD348" s="118"/>
      <c r="CE348" s="118"/>
      <c r="CF348" s="118"/>
      <c r="CG348" s="118"/>
      <c r="CH348" s="118"/>
      <c r="CI348" s="118"/>
      <c r="CJ348" s="118"/>
      <c r="CK348" s="118"/>
      <c r="CL348" s="118"/>
      <c r="CM348" s="118"/>
      <c r="CN348" s="118"/>
      <c r="CO348" s="118"/>
      <c r="CP348" s="118"/>
      <c r="CQ348" s="118"/>
      <c r="CR348" s="118"/>
    </row>
    <row r="349" spans="68:96">
      <c r="BP349" s="118"/>
      <c r="BQ349" s="118"/>
      <c r="BR349" s="118"/>
      <c r="BS349" s="118"/>
      <c r="BT349" s="118"/>
      <c r="BU349" s="118"/>
      <c r="BV349" s="118"/>
      <c r="BW349" s="118"/>
      <c r="BX349" s="118"/>
      <c r="BY349" s="118"/>
      <c r="BZ349" s="118"/>
      <c r="CA349" s="118"/>
      <c r="CB349" s="118"/>
      <c r="CC349" s="118"/>
      <c r="CD349" s="118"/>
      <c r="CE349" s="118"/>
      <c r="CF349" s="118"/>
      <c r="CG349" s="118"/>
      <c r="CH349" s="118"/>
      <c r="CI349" s="118"/>
      <c r="CJ349" s="118"/>
      <c r="CK349" s="118"/>
      <c r="CL349" s="118"/>
      <c r="CM349" s="118"/>
      <c r="CN349" s="118"/>
      <c r="CO349" s="118"/>
      <c r="CP349" s="118"/>
      <c r="CQ349" s="118"/>
      <c r="CR349" s="118"/>
    </row>
    <row r="350" spans="68:96">
      <c r="BP350" s="118"/>
      <c r="BQ350" s="118"/>
      <c r="BR350" s="118"/>
      <c r="BS350" s="118"/>
      <c r="BT350" s="118"/>
      <c r="BU350" s="118"/>
      <c r="BV350" s="118"/>
      <c r="BW350" s="118"/>
      <c r="BX350" s="118"/>
      <c r="BY350" s="118"/>
      <c r="BZ350" s="118"/>
      <c r="CA350" s="118"/>
      <c r="CB350" s="118"/>
      <c r="CC350" s="118"/>
      <c r="CD350" s="118"/>
      <c r="CE350" s="118"/>
      <c r="CF350" s="118"/>
      <c r="CG350" s="118"/>
      <c r="CH350" s="118"/>
      <c r="CI350" s="118"/>
      <c r="CJ350" s="118"/>
      <c r="CK350" s="118"/>
      <c r="CL350" s="118"/>
      <c r="CM350" s="118"/>
      <c r="CN350" s="118"/>
      <c r="CO350" s="118"/>
      <c r="CP350" s="118"/>
      <c r="CQ350" s="118"/>
      <c r="CR350" s="118"/>
    </row>
    <row r="351" spans="68:96">
      <c r="BP351" s="118"/>
      <c r="BQ351" s="118"/>
      <c r="BR351" s="118"/>
      <c r="BS351" s="118"/>
      <c r="BT351" s="118"/>
      <c r="BU351" s="118"/>
      <c r="BV351" s="118"/>
      <c r="BW351" s="118"/>
      <c r="BX351" s="118"/>
      <c r="BY351" s="118"/>
      <c r="BZ351" s="118"/>
      <c r="CA351" s="118"/>
      <c r="CB351" s="118"/>
      <c r="CC351" s="118"/>
      <c r="CD351" s="118"/>
      <c r="CE351" s="118"/>
      <c r="CF351" s="118"/>
      <c r="CG351" s="118"/>
      <c r="CH351" s="118"/>
      <c r="CI351" s="118"/>
      <c r="CJ351" s="118"/>
      <c r="CK351" s="118"/>
      <c r="CL351" s="118"/>
      <c r="CM351" s="118"/>
      <c r="CN351" s="118"/>
      <c r="CO351" s="118"/>
      <c r="CP351" s="118"/>
      <c r="CQ351" s="118"/>
      <c r="CR351" s="118"/>
    </row>
    <row r="352" spans="68:96">
      <c r="BP352" s="118"/>
      <c r="BQ352" s="118"/>
      <c r="BR352" s="118"/>
      <c r="BS352" s="118"/>
      <c r="BT352" s="118"/>
      <c r="BU352" s="118"/>
      <c r="BV352" s="118"/>
      <c r="BW352" s="118"/>
      <c r="BX352" s="118"/>
      <c r="BY352" s="118"/>
      <c r="BZ352" s="118"/>
      <c r="CA352" s="118"/>
      <c r="CB352" s="118"/>
      <c r="CC352" s="118"/>
      <c r="CD352" s="118"/>
      <c r="CE352" s="118"/>
      <c r="CF352" s="118"/>
      <c r="CG352" s="118"/>
      <c r="CH352" s="118"/>
      <c r="CI352" s="118"/>
      <c r="CJ352" s="118"/>
      <c r="CK352" s="118"/>
      <c r="CL352" s="118"/>
      <c r="CM352" s="118"/>
      <c r="CN352" s="118"/>
      <c r="CO352" s="118"/>
      <c r="CP352" s="118"/>
      <c r="CQ352" s="118"/>
      <c r="CR352" s="118"/>
    </row>
    <row r="353" spans="68:96">
      <c r="BP353" s="118"/>
      <c r="BQ353" s="118"/>
      <c r="BR353" s="118"/>
      <c r="BS353" s="118"/>
      <c r="BT353" s="118"/>
      <c r="BU353" s="118"/>
      <c r="BV353" s="118"/>
      <c r="BW353" s="118"/>
      <c r="BX353" s="118"/>
      <c r="BY353" s="118"/>
      <c r="BZ353" s="118"/>
      <c r="CA353" s="118"/>
      <c r="CB353" s="118"/>
      <c r="CC353" s="118"/>
      <c r="CD353" s="118"/>
      <c r="CE353" s="118"/>
      <c r="CF353" s="118"/>
      <c r="CG353" s="118"/>
      <c r="CH353" s="118"/>
      <c r="CI353" s="118"/>
      <c r="CJ353" s="118"/>
      <c r="CK353" s="118"/>
      <c r="CL353" s="118"/>
      <c r="CM353" s="118"/>
      <c r="CN353" s="118"/>
      <c r="CO353" s="118"/>
      <c r="CP353" s="118"/>
      <c r="CQ353" s="118"/>
      <c r="CR353" s="118"/>
    </row>
    <row r="354" spans="68:96">
      <c r="BP354" s="118"/>
      <c r="BQ354" s="118"/>
      <c r="BR354" s="118"/>
      <c r="BS354" s="118"/>
      <c r="BT354" s="118"/>
      <c r="BU354" s="118"/>
      <c r="BV354" s="118"/>
      <c r="BW354" s="118"/>
      <c r="BX354" s="118"/>
      <c r="BY354" s="118"/>
      <c r="BZ354" s="118"/>
      <c r="CA354" s="118"/>
      <c r="CB354" s="118"/>
      <c r="CC354" s="118"/>
      <c r="CD354" s="118"/>
      <c r="CE354" s="118"/>
      <c r="CF354" s="118"/>
      <c r="CG354" s="118"/>
      <c r="CH354" s="118"/>
      <c r="CI354" s="118"/>
      <c r="CJ354" s="118"/>
      <c r="CK354" s="118"/>
      <c r="CL354" s="118"/>
      <c r="CM354" s="118"/>
      <c r="CN354" s="118"/>
      <c r="CO354" s="118"/>
      <c r="CP354" s="118"/>
      <c r="CQ354" s="118"/>
      <c r="CR354" s="118"/>
    </row>
    <row r="355" spans="68:96">
      <c r="BP355" s="118"/>
      <c r="BQ355" s="118"/>
      <c r="BR355" s="118"/>
      <c r="BS355" s="118"/>
      <c r="BT355" s="118"/>
      <c r="BU355" s="118"/>
      <c r="BV355" s="118"/>
      <c r="BW355" s="118"/>
      <c r="BX355" s="118"/>
      <c r="BY355" s="118"/>
      <c r="BZ355" s="118"/>
      <c r="CA355" s="118"/>
      <c r="CB355" s="118"/>
      <c r="CC355" s="118"/>
      <c r="CD355" s="118"/>
      <c r="CE355" s="118"/>
      <c r="CF355" s="118"/>
      <c r="CG355" s="118"/>
      <c r="CH355" s="118"/>
      <c r="CI355" s="118"/>
      <c r="CJ355" s="118"/>
      <c r="CK355" s="118"/>
      <c r="CL355" s="118"/>
      <c r="CM355" s="118"/>
      <c r="CN355" s="118"/>
      <c r="CO355" s="118"/>
      <c r="CP355" s="118"/>
      <c r="CQ355" s="118"/>
      <c r="CR355" s="118"/>
    </row>
    <row r="356" spans="68:96">
      <c r="BP356" s="118"/>
      <c r="BQ356" s="118"/>
      <c r="BR356" s="118"/>
      <c r="BS356" s="118"/>
      <c r="BT356" s="118"/>
      <c r="BU356" s="118"/>
      <c r="BV356" s="118"/>
      <c r="BW356" s="118"/>
      <c r="BX356" s="118"/>
      <c r="BY356" s="118"/>
      <c r="BZ356" s="118"/>
      <c r="CA356" s="118"/>
      <c r="CB356" s="118"/>
      <c r="CC356" s="118"/>
      <c r="CD356" s="118"/>
      <c r="CE356" s="118"/>
      <c r="CF356" s="118"/>
      <c r="CG356" s="118"/>
      <c r="CH356" s="118"/>
      <c r="CI356" s="118"/>
      <c r="CJ356" s="118"/>
      <c r="CK356" s="118"/>
      <c r="CL356" s="118"/>
      <c r="CM356" s="118"/>
      <c r="CN356" s="118"/>
      <c r="CO356" s="118"/>
      <c r="CP356" s="118"/>
      <c r="CQ356" s="118"/>
      <c r="CR356" s="118"/>
    </row>
    <row r="357" spans="68:96">
      <c r="BP357" s="118"/>
      <c r="BQ357" s="118"/>
      <c r="BR357" s="118"/>
      <c r="BS357" s="118"/>
      <c r="BT357" s="118"/>
      <c r="BU357" s="118"/>
      <c r="BV357" s="118"/>
      <c r="BW357" s="118"/>
      <c r="BX357" s="118"/>
      <c r="BY357" s="118"/>
      <c r="BZ357" s="118"/>
      <c r="CA357" s="118"/>
      <c r="CB357" s="118"/>
      <c r="CC357" s="118"/>
      <c r="CD357" s="118"/>
      <c r="CE357" s="118"/>
      <c r="CF357" s="118"/>
      <c r="CG357" s="118"/>
      <c r="CH357" s="118"/>
      <c r="CI357" s="118"/>
      <c r="CJ357" s="118"/>
      <c r="CK357" s="118"/>
      <c r="CL357" s="118"/>
      <c r="CM357" s="118"/>
      <c r="CN357" s="118"/>
      <c r="CO357" s="118"/>
      <c r="CP357" s="118"/>
      <c r="CQ357" s="118"/>
      <c r="CR357" s="118"/>
    </row>
    <row r="358" spans="68:96">
      <c r="BP358" s="118"/>
      <c r="BQ358" s="118"/>
      <c r="BR358" s="118"/>
      <c r="BS358" s="118"/>
      <c r="BT358" s="118"/>
      <c r="BU358" s="118"/>
      <c r="BV358" s="118"/>
      <c r="BW358" s="118"/>
      <c r="BX358" s="118"/>
      <c r="BY358" s="118"/>
      <c r="BZ358" s="118"/>
      <c r="CA358" s="118"/>
      <c r="CB358" s="118"/>
      <c r="CC358" s="118"/>
      <c r="CD358" s="118"/>
      <c r="CE358" s="118"/>
      <c r="CF358" s="118"/>
      <c r="CG358" s="118"/>
      <c r="CH358" s="118"/>
      <c r="CI358" s="118"/>
      <c r="CJ358" s="118"/>
      <c r="CK358" s="118"/>
      <c r="CL358" s="118"/>
      <c r="CM358" s="118"/>
      <c r="CN358" s="118"/>
      <c r="CO358" s="118"/>
      <c r="CP358" s="118"/>
      <c r="CQ358" s="118"/>
      <c r="CR358" s="118"/>
    </row>
    <row r="359" spans="68:96">
      <c r="BP359" s="118"/>
      <c r="BQ359" s="118"/>
      <c r="BR359" s="118"/>
      <c r="BS359" s="118"/>
      <c r="BT359" s="118"/>
      <c r="BU359" s="118"/>
      <c r="BV359" s="118"/>
      <c r="BW359" s="118"/>
      <c r="BX359" s="118"/>
      <c r="BY359" s="118"/>
      <c r="BZ359" s="118"/>
      <c r="CA359" s="118"/>
      <c r="CB359" s="118"/>
      <c r="CC359" s="118"/>
      <c r="CD359" s="118"/>
      <c r="CE359" s="118"/>
      <c r="CF359" s="118"/>
      <c r="CG359" s="118"/>
      <c r="CH359" s="118"/>
      <c r="CI359" s="118"/>
      <c r="CJ359" s="118"/>
      <c r="CK359" s="118"/>
      <c r="CL359" s="118"/>
      <c r="CM359" s="118"/>
      <c r="CN359" s="118"/>
      <c r="CO359" s="118"/>
      <c r="CP359" s="118"/>
      <c r="CQ359" s="118"/>
      <c r="CR359" s="118"/>
    </row>
    <row r="360" spans="68:96">
      <c r="BP360" s="118"/>
      <c r="BQ360" s="118"/>
      <c r="BR360" s="118"/>
      <c r="BS360" s="118"/>
      <c r="BT360" s="118"/>
      <c r="BU360" s="118"/>
      <c r="BV360" s="118"/>
      <c r="BW360" s="118"/>
      <c r="BX360" s="118"/>
      <c r="BY360" s="118"/>
      <c r="BZ360" s="118"/>
      <c r="CA360" s="118"/>
      <c r="CB360" s="118"/>
      <c r="CC360" s="118"/>
      <c r="CD360" s="118"/>
      <c r="CE360" s="118"/>
      <c r="CF360" s="118"/>
      <c r="CG360" s="118"/>
      <c r="CH360" s="118"/>
      <c r="CI360" s="118"/>
      <c r="CJ360" s="118"/>
      <c r="CK360" s="118"/>
      <c r="CL360" s="118"/>
      <c r="CM360" s="118"/>
      <c r="CN360" s="118"/>
      <c r="CO360" s="118"/>
      <c r="CP360" s="118"/>
      <c r="CQ360" s="118"/>
      <c r="CR360" s="118"/>
    </row>
    <row r="361" spans="68:96">
      <c r="BP361" s="118"/>
      <c r="BQ361" s="118"/>
      <c r="BR361" s="118"/>
      <c r="BS361" s="118"/>
      <c r="BT361" s="118"/>
      <c r="BU361" s="118"/>
      <c r="BV361" s="118"/>
      <c r="BW361" s="118"/>
      <c r="BX361" s="118"/>
      <c r="BY361" s="118"/>
      <c r="BZ361" s="118"/>
      <c r="CA361" s="118"/>
      <c r="CB361" s="118"/>
      <c r="CC361" s="118"/>
      <c r="CD361" s="118"/>
      <c r="CE361" s="118"/>
      <c r="CF361" s="118"/>
      <c r="CG361" s="118"/>
      <c r="CH361" s="118"/>
      <c r="CI361" s="118"/>
      <c r="CJ361" s="118"/>
      <c r="CK361" s="118"/>
      <c r="CL361" s="118"/>
      <c r="CM361" s="118"/>
      <c r="CN361" s="118"/>
      <c r="CO361" s="118"/>
      <c r="CP361" s="118"/>
      <c r="CQ361" s="118"/>
      <c r="CR361" s="118"/>
    </row>
    <row r="362" spans="68:96">
      <c r="BP362" s="118"/>
      <c r="BQ362" s="118"/>
      <c r="BR362" s="118"/>
      <c r="BS362" s="118"/>
      <c r="BT362" s="118"/>
      <c r="BU362" s="118"/>
      <c r="BV362" s="118"/>
      <c r="BW362" s="118"/>
      <c r="BX362" s="118"/>
      <c r="BY362" s="118"/>
      <c r="BZ362" s="118"/>
      <c r="CA362" s="118"/>
      <c r="CB362" s="118"/>
      <c r="CC362" s="118"/>
      <c r="CD362" s="118"/>
      <c r="CE362" s="118"/>
      <c r="CF362" s="118"/>
      <c r="CG362" s="118"/>
      <c r="CH362" s="118"/>
      <c r="CI362" s="118"/>
      <c r="CJ362" s="118"/>
      <c r="CK362" s="118"/>
      <c r="CL362" s="118"/>
      <c r="CM362" s="118"/>
      <c r="CN362" s="118"/>
      <c r="CO362" s="118"/>
      <c r="CP362" s="118"/>
      <c r="CQ362" s="118"/>
      <c r="CR362" s="118"/>
    </row>
    <row r="363" spans="68:96">
      <c r="BP363" s="118"/>
      <c r="BQ363" s="118"/>
      <c r="BR363" s="118"/>
      <c r="BS363" s="118"/>
      <c r="BT363" s="118"/>
      <c r="BU363" s="118"/>
      <c r="BV363" s="118"/>
      <c r="BW363" s="118"/>
      <c r="BX363" s="118"/>
      <c r="BY363" s="118"/>
      <c r="BZ363" s="118"/>
      <c r="CA363" s="118"/>
      <c r="CB363" s="118"/>
      <c r="CC363" s="118"/>
      <c r="CD363" s="118"/>
      <c r="CE363" s="118"/>
      <c r="CF363" s="118"/>
      <c r="CG363" s="118"/>
      <c r="CH363" s="118"/>
      <c r="CI363" s="118"/>
      <c r="CJ363" s="118"/>
      <c r="CK363" s="118"/>
      <c r="CL363" s="118"/>
      <c r="CM363" s="118"/>
      <c r="CN363" s="118"/>
      <c r="CO363" s="118"/>
      <c r="CP363" s="118"/>
      <c r="CQ363" s="118"/>
      <c r="CR363" s="118"/>
    </row>
    <row r="364" spans="68:96">
      <c r="BP364" s="118"/>
      <c r="BQ364" s="118"/>
      <c r="BR364" s="118"/>
      <c r="BS364" s="118"/>
      <c r="BT364" s="118"/>
      <c r="BU364" s="118"/>
      <c r="BV364" s="118"/>
      <c r="BW364" s="118"/>
      <c r="BX364" s="118"/>
      <c r="BY364" s="118"/>
      <c r="BZ364" s="118"/>
      <c r="CA364" s="118"/>
      <c r="CB364" s="118"/>
      <c r="CC364" s="118"/>
      <c r="CD364" s="118"/>
      <c r="CE364" s="118"/>
      <c r="CF364" s="118"/>
      <c r="CG364" s="118"/>
      <c r="CH364" s="118"/>
      <c r="CI364" s="118"/>
      <c r="CJ364" s="118"/>
      <c r="CK364" s="118"/>
      <c r="CL364" s="118"/>
      <c r="CM364" s="118"/>
      <c r="CN364" s="118"/>
      <c r="CO364" s="118"/>
      <c r="CP364" s="118"/>
      <c r="CQ364" s="118"/>
      <c r="CR364" s="118"/>
    </row>
    <row r="365" spans="68:96">
      <c r="BP365" s="118"/>
      <c r="BQ365" s="118"/>
      <c r="BR365" s="118"/>
      <c r="BS365" s="118"/>
      <c r="BT365" s="118"/>
      <c r="BU365" s="118"/>
      <c r="BV365" s="118"/>
      <c r="BW365" s="118"/>
      <c r="BX365" s="118"/>
      <c r="BY365" s="118"/>
      <c r="BZ365" s="118"/>
      <c r="CA365" s="118"/>
      <c r="CB365" s="118"/>
      <c r="CC365" s="118"/>
      <c r="CD365" s="118"/>
      <c r="CE365" s="118"/>
      <c r="CF365" s="118"/>
      <c r="CG365" s="118"/>
      <c r="CH365" s="118"/>
      <c r="CI365" s="118"/>
      <c r="CJ365" s="118"/>
      <c r="CK365" s="118"/>
      <c r="CL365" s="118"/>
      <c r="CM365" s="118"/>
      <c r="CN365" s="118"/>
      <c r="CO365" s="118"/>
      <c r="CP365" s="118"/>
      <c r="CQ365" s="118"/>
      <c r="CR365" s="118"/>
    </row>
    <row r="366" spans="68:96">
      <c r="BP366" s="118"/>
      <c r="BQ366" s="118"/>
      <c r="BR366" s="118"/>
      <c r="BS366" s="118"/>
      <c r="BT366" s="118"/>
      <c r="BU366" s="118"/>
      <c r="BV366" s="118"/>
      <c r="BW366" s="118"/>
      <c r="BX366" s="118"/>
      <c r="BY366" s="118"/>
      <c r="BZ366" s="118"/>
      <c r="CA366" s="118"/>
      <c r="CB366" s="118"/>
      <c r="CC366" s="118"/>
      <c r="CD366" s="118"/>
      <c r="CE366" s="118"/>
      <c r="CF366" s="118"/>
      <c r="CG366" s="118"/>
      <c r="CH366" s="118"/>
      <c r="CI366" s="118"/>
      <c r="CJ366" s="118"/>
      <c r="CK366" s="118"/>
      <c r="CL366" s="118"/>
      <c r="CM366" s="118"/>
      <c r="CN366" s="118"/>
      <c r="CO366" s="118"/>
      <c r="CP366" s="118"/>
      <c r="CQ366" s="118"/>
      <c r="CR366" s="118"/>
    </row>
    <row r="367" spans="68:96">
      <c r="BP367" s="118"/>
      <c r="BQ367" s="118"/>
      <c r="BR367" s="118"/>
      <c r="BS367" s="118"/>
      <c r="BT367" s="118"/>
      <c r="BU367" s="118"/>
      <c r="BV367" s="118"/>
      <c r="BW367" s="118"/>
      <c r="BX367" s="118"/>
      <c r="BY367" s="118"/>
      <c r="BZ367" s="118"/>
      <c r="CA367" s="118"/>
      <c r="CB367" s="118"/>
      <c r="CC367" s="118"/>
      <c r="CD367" s="118"/>
      <c r="CE367" s="118"/>
      <c r="CF367" s="118"/>
      <c r="CG367" s="118"/>
      <c r="CH367" s="118"/>
      <c r="CI367" s="118"/>
      <c r="CJ367" s="118"/>
      <c r="CK367" s="118"/>
      <c r="CL367" s="118"/>
      <c r="CM367" s="118"/>
      <c r="CN367" s="118"/>
      <c r="CO367" s="118"/>
      <c r="CP367" s="118"/>
      <c r="CQ367" s="118"/>
      <c r="CR367" s="118"/>
    </row>
    <row r="368" spans="68:96">
      <c r="BP368" s="118"/>
      <c r="BQ368" s="118"/>
      <c r="BR368" s="118"/>
      <c r="BS368" s="118"/>
      <c r="BT368" s="118"/>
      <c r="BU368" s="118"/>
      <c r="BV368" s="118"/>
      <c r="BW368" s="118"/>
      <c r="BX368" s="118"/>
      <c r="BY368" s="118"/>
      <c r="BZ368" s="118"/>
      <c r="CA368" s="118"/>
      <c r="CB368" s="118"/>
      <c r="CC368" s="118"/>
      <c r="CD368" s="118"/>
      <c r="CE368" s="118"/>
      <c r="CF368" s="118"/>
      <c r="CG368" s="118"/>
      <c r="CH368" s="118"/>
      <c r="CI368" s="118"/>
      <c r="CJ368" s="118"/>
      <c r="CK368" s="118"/>
      <c r="CL368" s="118"/>
      <c r="CM368" s="118"/>
      <c r="CN368" s="118"/>
      <c r="CO368" s="118"/>
      <c r="CP368" s="118"/>
      <c r="CQ368" s="118"/>
      <c r="CR368" s="118"/>
    </row>
    <row r="369" spans="68:96">
      <c r="BP369" s="118"/>
      <c r="BQ369" s="118"/>
      <c r="BR369" s="118"/>
      <c r="BS369" s="118"/>
      <c r="BT369" s="118"/>
      <c r="BU369" s="118"/>
      <c r="BV369" s="118"/>
      <c r="BW369" s="118"/>
      <c r="BX369" s="118"/>
      <c r="BY369" s="118"/>
      <c r="BZ369" s="118"/>
      <c r="CA369" s="118"/>
      <c r="CB369" s="118"/>
      <c r="CC369" s="118"/>
      <c r="CD369" s="118"/>
      <c r="CE369" s="118"/>
      <c r="CF369" s="118"/>
      <c r="CG369" s="118"/>
      <c r="CH369" s="118"/>
      <c r="CI369" s="118"/>
      <c r="CJ369" s="118"/>
      <c r="CK369" s="118"/>
      <c r="CL369" s="118"/>
      <c r="CM369" s="118"/>
      <c r="CN369" s="118"/>
      <c r="CO369" s="118"/>
      <c r="CP369" s="118"/>
      <c r="CQ369" s="118"/>
      <c r="CR369" s="118"/>
    </row>
    <row r="370" spans="68:96">
      <c r="BP370" s="118"/>
      <c r="BQ370" s="118"/>
      <c r="BR370" s="118"/>
      <c r="BS370" s="118"/>
      <c r="BT370" s="118"/>
      <c r="BU370" s="118"/>
      <c r="BV370" s="118"/>
      <c r="BW370" s="118"/>
      <c r="BX370" s="118"/>
      <c r="BY370" s="118"/>
      <c r="BZ370" s="118"/>
      <c r="CA370" s="118"/>
      <c r="CB370" s="118"/>
      <c r="CC370" s="118"/>
      <c r="CD370" s="118"/>
      <c r="CE370" s="118"/>
      <c r="CF370" s="118"/>
      <c r="CG370" s="118"/>
      <c r="CH370" s="118"/>
      <c r="CI370" s="118"/>
      <c r="CJ370" s="118"/>
      <c r="CK370" s="118"/>
      <c r="CL370" s="118"/>
      <c r="CM370" s="118"/>
      <c r="CN370" s="118"/>
      <c r="CO370" s="118"/>
      <c r="CP370" s="118"/>
      <c r="CQ370" s="118"/>
      <c r="CR370" s="118"/>
    </row>
    <row r="371" spans="68:96">
      <c r="BP371" s="118"/>
      <c r="BQ371" s="118"/>
      <c r="BR371" s="118"/>
      <c r="BS371" s="118"/>
      <c r="BT371" s="118"/>
      <c r="BU371" s="118"/>
      <c r="BV371" s="118"/>
      <c r="BW371" s="118"/>
      <c r="BX371" s="118"/>
      <c r="BY371" s="118"/>
      <c r="BZ371" s="118"/>
      <c r="CA371" s="118"/>
      <c r="CB371" s="118"/>
      <c r="CC371" s="118"/>
      <c r="CD371" s="118"/>
      <c r="CE371" s="118"/>
      <c r="CF371" s="118"/>
      <c r="CG371" s="118"/>
      <c r="CH371" s="118"/>
      <c r="CI371" s="118"/>
      <c r="CJ371" s="118"/>
      <c r="CK371" s="118"/>
      <c r="CL371" s="118"/>
      <c r="CM371" s="118"/>
      <c r="CN371" s="118"/>
      <c r="CO371" s="118"/>
      <c r="CP371" s="118"/>
      <c r="CQ371" s="118"/>
      <c r="CR371" s="118"/>
    </row>
    <row r="372" spans="68:96">
      <c r="BP372" s="118"/>
      <c r="BQ372" s="118"/>
      <c r="BR372" s="118"/>
      <c r="BS372" s="118"/>
      <c r="BT372" s="118"/>
      <c r="BU372" s="118"/>
      <c r="BV372" s="118"/>
      <c r="BW372" s="118"/>
      <c r="BX372" s="118"/>
      <c r="BY372" s="118"/>
      <c r="BZ372" s="118"/>
      <c r="CA372" s="118"/>
      <c r="CB372" s="118"/>
      <c r="CC372" s="118"/>
      <c r="CD372" s="118"/>
      <c r="CE372" s="118"/>
      <c r="CF372" s="118"/>
      <c r="CG372" s="118"/>
      <c r="CH372" s="118"/>
      <c r="CI372" s="118"/>
      <c r="CJ372" s="118"/>
      <c r="CK372" s="118"/>
      <c r="CL372" s="118"/>
      <c r="CM372" s="118"/>
      <c r="CN372" s="118"/>
      <c r="CO372" s="118"/>
      <c r="CP372" s="118"/>
      <c r="CQ372" s="118"/>
      <c r="CR372" s="118"/>
    </row>
    <row r="373" spans="68:96">
      <c r="BP373" s="118"/>
      <c r="BQ373" s="118"/>
      <c r="BR373" s="118"/>
      <c r="BS373" s="118"/>
      <c r="BT373" s="118"/>
      <c r="BU373" s="118"/>
      <c r="BV373" s="118"/>
      <c r="BW373" s="118"/>
      <c r="BX373" s="118"/>
      <c r="BY373" s="118"/>
      <c r="BZ373" s="118"/>
      <c r="CA373" s="118"/>
      <c r="CB373" s="118"/>
      <c r="CC373" s="118"/>
      <c r="CD373" s="118"/>
      <c r="CE373" s="118"/>
      <c r="CF373" s="118"/>
      <c r="CG373" s="118"/>
      <c r="CH373" s="118"/>
      <c r="CI373" s="118"/>
      <c r="CJ373" s="118"/>
      <c r="CK373" s="118"/>
      <c r="CL373" s="118"/>
      <c r="CM373" s="118"/>
      <c r="CN373" s="118"/>
      <c r="CO373" s="118"/>
      <c r="CP373" s="118"/>
      <c r="CQ373" s="118"/>
      <c r="CR373" s="118"/>
    </row>
    <row r="374" spans="68:96">
      <c r="BP374" s="118"/>
      <c r="BQ374" s="118"/>
      <c r="BR374" s="118"/>
      <c r="BS374" s="118"/>
      <c r="BT374" s="118"/>
      <c r="BU374" s="118"/>
      <c r="BV374" s="118"/>
      <c r="BW374" s="118"/>
      <c r="BX374" s="118"/>
      <c r="BY374" s="118"/>
      <c r="BZ374" s="118"/>
      <c r="CA374" s="118"/>
      <c r="CB374" s="118"/>
      <c r="CC374" s="118"/>
      <c r="CD374" s="118"/>
      <c r="CE374" s="118"/>
      <c r="CF374" s="118"/>
      <c r="CG374" s="118"/>
      <c r="CH374" s="118"/>
      <c r="CI374" s="118"/>
      <c r="CJ374" s="118"/>
      <c r="CK374" s="118"/>
      <c r="CL374" s="118"/>
      <c r="CM374" s="118"/>
      <c r="CN374" s="118"/>
      <c r="CO374" s="118"/>
      <c r="CP374" s="118"/>
      <c r="CQ374" s="118"/>
      <c r="CR374" s="118"/>
    </row>
    <row r="375" spans="68:96">
      <c r="BP375" s="118"/>
      <c r="BQ375" s="118"/>
      <c r="BR375" s="118"/>
      <c r="BS375" s="118"/>
      <c r="BT375" s="118"/>
      <c r="BU375" s="118"/>
      <c r="BV375" s="118"/>
      <c r="BW375" s="118"/>
      <c r="BX375" s="118"/>
      <c r="BY375" s="118"/>
      <c r="BZ375" s="118"/>
      <c r="CA375" s="118"/>
      <c r="CB375" s="118"/>
      <c r="CC375" s="118"/>
      <c r="CD375" s="118"/>
      <c r="CE375" s="118"/>
      <c r="CF375" s="118"/>
      <c r="CG375" s="118"/>
      <c r="CH375" s="118"/>
      <c r="CI375" s="118"/>
      <c r="CJ375" s="118"/>
      <c r="CK375" s="118"/>
      <c r="CL375" s="118"/>
      <c r="CM375" s="118"/>
      <c r="CN375" s="118"/>
      <c r="CO375" s="118"/>
      <c r="CP375" s="118"/>
      <c r="CQ375" s="118"/>
      <c r="CR375" s="118"/>
    </row>
    <row r="376" spans="68:96">
      <c r="BP376" s="118"/>
      <c r="BQ376" s="118"/>
      <c r="BR376" s="118"/>
      <c r="BS376" s="118"/>
      <c r="BT376" s="118"/>
      <c r="BU376" s="118"/>
      <c r="BV376" s="118"/>
      <c r="BW376" s="118"/>
      <c r="BX376" s="118"/>
      <c r="BY376" s="118"/>
      <c r="BZ376" s="118"/>
      <c r="CA376" s="118"/>
      <c r="CB376" s="118"/>
      <c r="CC376" s="118"/>
      <c r="CD376" s="118"/>
      <c r="CE376" s="118"/>
      <c r="CF376" s="118"/>
      <c r="CG376" s="118"/>
      <c r="CH376" s="118"/>
      <c r="CI376" s="118"/>
      <c r="CJ376" s="118"/>
      <c r="CK376" s="118"/>
      <c r="CL376" s="118"/>
      <c r="CM376" s="118"/>
      <c r="CN376" s="118"/>
      <c r="CO376" s="118"/>
      <c r="CP376" s="118"/>
      <c r="CQ376" s="118"/>
      <c r="CR376" s="118"/>
    </row>
    <row r="377" spans="68:96">
      <c r="BP377" s="118"/>
      <c r="BQ377" s="118"/>
      <c r="BR377" s="118"/>
      <c r="BS377" s="118"/>
      <c r="BT377" s="118"/>
      <c r="BU377" s="118"/>
      <c r="BV377" s="118"/>
      <c r="BW377" s="118"/>
      <c r="BX377" s="118"/>
      <c r="BY377" s="118"/>
      <c r="BZ377" s="118"/>
      <c r="CA377" s="118"/>
      <c r="CB377" s="118"/>
      <c r="CC377" s="118"/>
      <c r="CD377" s="118"/>
      <c r="CE377" s="118"/>
      <c r="CF377" s="118"/>
      <c r="CG377" s="118"/>
      <c r="CH377" s="118"/>
      <c r="CI377" s="118"/>
      <c r="CJ377" s="118"/>
      <c r="CK377" s="118"/>
      <c r="CL377" s="118"/>
      <c r="CM377" s="118"/>
      <c r="CN377" s="118"/>
      <c r="CO377" s="118"/>
      <c r="CP377" s="118"/>
      <c r="CQ377" s="118"/>
      <c r="CR377" s="118"/>
    </row>
    <row r="378" spans="68:96">
      <c r="BP378" s="118"/>
      <c r="BQ378" s="118"/>
      <c r="BR378" s="118"/>
      <c r="BS378" s="118"/>
      <c r="BT378" s="118"/>
      <c r="BU378" s="118"/>
      <c r="BV378" s="118"/>
      <c r="BW378" s="118"/>
      <c r="BX378" s="118"/>
      <c r="BY378" s="118"/>
      <c r="BZ378" s="118"/>
      <c r="CA378" s="118"/>
      <c r="CB378" s="118"/>
      <c r="CC378" s="118"/>
      <c r="CD378" s="118"/>
      <c r="CE378" s="118"/>
      <c r="CF378" s="118"/>
      <c r="CG378" s="118"/>
      <c r="CH378" s="118"/>
      <c r="CI378" s="118"/>
      <c r="CJ378" s="118"/>
      <c r="CK378" s="118"/>
      <c r="CL378" s="118"/>
      <c r="CM378" s="118"/>
      <c r="CN378" s="118"/>
      <c r="CO378" s="118"/>
      <c r="CP378" s="118"/>
      <c r="CQ378" s="118"/>
      <c r="CR378" s="118"/>
    </row>
    <row r="379" spans="68:96">
      <c r="BP379" s="118"/>
      <c r="BQ379" s="118"/>
      <c r="BR379" s="118"/>
      <c r="BS379" s="118"/>
      <c r="BT379" s="118"/>
      <c r="BU379" s="118"/>
      <c r="BV379" s="118"/>
      <c r="BW379" s="118"/>
      <c r="BX379" s="118"/>
      <c r="BY379" s="118"/>
      <c r="BZ379" s="118"/>
      <c r="CA379" s="118"/>
      <c r="CB379" s="118"/>
      <c r="CC379" s="118"/>
      <c r="CD379" s="118"/>
      <c r="CE379" s="118"/>
      <c r="CF379" s="118"/>
      <c r="CG379" s="118"/>
      <c r="CH379" s="118"/>
      <c r="CI379" s="118"/>
      <c r="CJ379" s="118"/>
      <c r="CK379" s="118"/>
      <c r="CL379" s="118"/>
      <c r="CM379" s="118"/>
      <c r="CN379" s="118"/>
      <c r="CO379" s="118"/>
      <c r="CP379" s="118"/>
      <c r="CQ379" s="118"/>
      <c r="CR379" s="118"/>
    </row>
    <row r="380" spans="68:96">
      <c r="BP380" s="118"/>
      <c r="BQ380" s="118"/>
      <c r="BR380" s="118"/>
      <c r="BS380" s="118"/>
      <c r="BT380" s="118"/>
      <c r="BU380" s="118"/>
      <c r="BV380" s="118"/>
      <c r="BW380" s="118"/>
      <c r="BX380" s="118"/>
      <c r="BY380" s="118"/>
      <c r="BZ380" s="118"/>
      <c r="CA380" s="118"/>
      <c r="CB380" s="118"/>
      <c r="CC380" s="118"/>
      <c r="CD380" s="118"/>
      <c r="CE380" s="118"/>
      <c r="CF380" s="118"/>
      <c r="CG380" s="118"/>
      <c r="CH380" s="118"/>
      <c r="CI380" s="118"/>
      <c r="CJ380" s="118"/>
      <c r="CK380" s="118"/>
      <c r="CL380" s="118"/>
      <c r="CM380" s="118"/>
      <c r="CN380" s="118"/>
      <c r="CO380" s="118"/>
      <c r="CP380" s="118"/>
      <c r="CQ380" s="118"/>
      <c r="CR380" s="118"/>
    </row>
    <row r="381" spans="68:96">
      <c r="BP381" s="118"/>
      <c r="BQ381" s="118"/>
      <c r="BR381" s="118"/>
      <c r="BS381" s="118"/>
      <c r="BT381" s="118"/>
      <c r="BU381" s="118"/>
      <c r="BV381" s="118"/>
      <c r="BW381" s="118"/>
      <c r="BX381" s="118"/>
      <c r="BY381" s="118"/>
      <c r="BZ381" s="118"/>
      <c r="CA381" s="118"/>
      <c r="CB381" s="118"/>
      <c r="CC381" s="118"/>
      <c r="CD381" s="118"/>
      <c r="CE381" s="118"/>
      <c r="CF381" s="118"/>
      <c r="CG381" s="118"/>
      <c r="CH381" s="118"/>
      <c r="CI381" s="118"/>
      <c r="CJ381" s="118"/>
      <c r="CK381" s="118"/>
      <c r="CL381" s="118"/>
      <c r="CM381" s="118"/>
      <c r="CN381" s="118"/>
      <c r="CO381" s="118"/>
      <c r="CP381" s="118"/>
      <c r="CQ381" s="118"/>
      <c r="CR381" s="118"/>
    </row>
    <row r="382" spans="68:96">
      <c r="BP382" s="118"/>
      <c r="BQ382" s="118"/>
      <c r="BR382" s="118"/>
      <c r="BS382" s="118"/>
      <c r="BT382" s="118"/>
      <c r="BU382" s="118"/>
      <c r="BV382" s="118"/>
      <c r="BW382" s="118"/>
      <c r="BX382" s="118"/>
      <c r="BY382" s="118"/>
      <c r="BZ382" s="118"/>
      <c r="CA382" s="118"/>
      <c r="CB382" s="118"/>
      <c r="CC382" s="118"/>
      <c r="CD382" s="118"/>
      <c r="CE382" s="118"/>
      <c r="CF382" s="118"/>
      <c r="CG382" s="118"/>
      <c r="CH382" s="118"/>
      <c r="CI382" s="118"/>
      <c r="CJ382" s="118"/>
      <c r="CK382" s="118"/>
      <c r="CL382" s="118"/>
      <c r="CM382" s="118"/>
      <c r="CN382" s="118"/>
      <c r="CO382" s="118"/>
      <c r="CP382" s="118"/>
      <c r="CQ382" s="118"/>
      <c r="CR382" s="118"/>
    </row>
    <row r="383" spans="68:96">
      <c r="BP383" s="118"/>
      <c r="BQ383" s="118"/>
      <c r="BR383" s="118"/>
      <c r="BS383" s="118"/>
      <c r="BT383" s="118"/>
      <c r="BU383" s="118"/>
      <c r="BV383" s="118"/>
      <c r="BW383" s="118"/>
      <c r="BX383" s="118"/>
      <c r="BY383" s="118"/>
      <c r="BZ383" s="118"/>
      <c r="CA383" s="118"/>
      <c r="CB383" s="118"/>
      <c r="CC383" s="118"/>
      <c r="CD383" s="118"/>
      <c r="CE383" s="118"/>
      <c r="CF383" s="118"/>
      <c r="CG383" s="118"/>
      <c r="CH383" s="118"/>
      <c r="CI383" s="118"/>
      <c r="CJ383" s="118"/>
      <c r="CK383" s="118"/>
      <c r="CL383" s="118"/>
      <c r="CM383" s="118"/>
      <c r="CN383" s="118"/>
      <c r="CO383" s="118"/>
      <c r="CP383" s="118"/>
      <c r="CQ383" s="118"/>
      <c r="CR383" s="118"/>
    </row>
    <row r="384" spans="68:96">
      <c r="BP384" s="118"/>
      <c r="BQ384" s="118"/>
      <c r="BR384" s="118"/>
      <c r="BS384" s="118"/>
      <c r="BT384" s="118"/>
      <c r="BU384" s="118"/>
      <c r="BV384" s="118"/>
      <c r="BW384" s="118"/>
      <c r="BX384" s="118"/>
      <c r="BY384" s="118"/>
      <c r="BZ384" s="118"/>
      <c r="CA384" s="118"/>
      <c r="CB384" s="118"/>
      <c r="CC384" s="118"/>
      <c r="CD384" s="118"/>
      <c r="CE384" s="118"/>
      <c r="CF384" s="118"/>
      <c r="CG384" s="118"/>
      <c r="CH384" s="118"/>
      <c r="CI384" s="118"/>
      <c r="CJ384" s="118"/>
      <c r="CK384" s="118"/>
      <c r="CL384" s="118"/>
      <c r="CM384" s="118"/>
      <c r="CN384" s="118"/>
      <c r="CO384" s="118"/>
      <c r="CP384" s="118"/>
      <c r="CQ384" s="118"/>
      <c r="CR384" s="118"/>
    </row>
    <row r="385" spans="68:96">
      <c r="BP385" s="118"/>
      <c r="BQ385" s="118"/>
      <c r="BR385" s="118"/>
      <c r="BS385" s="118"/>
      <c r="BT385" s="118"/>
      <c r="BU385" s="118"/>
      <c r="BV385" s="118"/>
      <c r="BW385" s="118"/>
      <c r="BX385" s="118"/>
      <c r="BY385" s="118"/>
      <c r="BZ385" s="118"/>
      <c r="CA385" s="118"/>
      <c r="CB385" s="118"/>
      <c r="CC385" s="118"/>
      <c r="CD385" s="118"/>
      <c r="CE385" s="118"/>
      <c r="CF385" s="118"/>
      <c r="CG385" s="118"/>
      <c r="CH385" s="118"/>
      <c r="CI385" s="118"/>
      <c r="CJ385" s="118"/>
      <c r="CK385" s="118"/>
      <c r="CL385" s="118"/>
      <c r="CM385" s="118"/>
      <c r="CN385" s="118"/>
      <c r="CO385" s="118"/>
      <c r="CP385" s="118"/>
      <c r="CQ385" s="118"/>
      <c r="CR385" s="118"/>
    </row>
    <row r="386" spans="68:96">
      <c r="BP386" s="118"/>
      <c r="BQ386" s="118"/>
      <c r="BR386" s="118"/>
      <c r="BS386" s="118"/>
      <c r="BT386" s="118"/>
      <c r="BU386" s="118"/>
      <c r="BV386" s="118"/>
      <c r="BW386" s="118"/>
      <c r="BX386" s="118"/>
      <c r="BY386" s="118"/>
      <c r="BZ386" s="118"/>
      <c r="CA386" s="118"/>
      <c r="CB386" s="118"/>
      <c r="CC386" s="118"/>
      <c r="CD386" s="118"/>
      <c r="CE386" s="118"/>
      <c r="CF386" s="118"/>
      <c r="CG386" s="118"/>
      <c r="CH386" s="118"/>
      <c r="CI386" s="118"/>
      <c r="CJ386" s="118"/>
      <c r="CK386" s="118"/>
      <c r="CL386" s="118"/>
      <c r="CM386" s="118"/>
      <c r="CN386" s="118"/>
      <c r="CO386" s="118"/>
      <c r="CP386" s="118"/>
      <c r="CQ386" s="118"/>
      <c r="CR386" s="118"/>
    </row>
    <row r="387" spans="68:96">
      <c r="BP387" s="118"/>
      <c r="BQ387" s="118"/>
      <c r="BR387" s="118"/>
      <c r="BS387" s="118"/>
      <c r="BT387" s="118"/>
      <c r="BU387" s="118"/>
      <c r="BV387" s="118"/>
      <c r="BW387" s="118"/>
      <c r="BX387" s="118"/>
      <c r="BY387" s="118"/>
      <c r="BZ387" s="118"/>
      <c r="CA387" s="118"/>
      <c r="CB387" s="118"/>
      <c r="CC387" s="118"/>
      <c r="CD387" s="118"/>
      <c r="CE387" s="118"/>
      <c r="CF387" s="118"/>
      <c r="CG387" s="118"/>
      <c r="CH387" s="118"/>
      <c r="CI387" s="118"/>
      <c r="CJ387" s="118"/>
      <c r="CK387" s="118"/>
      <c r="CL387" s="118"/>
      <c r="CM387" s="118"/>
      <c r="CN387" s="118"/>
      <c r="CO387" s="118"/>
      <c r="CP387" s="118"/>
      <c r="CQ387" s="118"/>
      <c r="CR387" s="118"/>
    </row>
    <row r="388" spans="68:96">
      <c r="BP388" s="118"/>
      <c r="BQ388" s="118"/>
      <c r="BR388" s="118"/>
      <c r="BS388" s="118"/>
      <c r="BT388" s="118"/>
      <c r="BU388" s="118"/>
      <c r="BV388" s="118"/>
      <c r="BW388" s="118"/>
      <c r="BX388" s="118"/>
      <c r="BY388" s="118"/>
      <c r="BZ388" s="118"/>
      <c r="CA388" s="118"/>
      <c r="CB388" s="118"/>
      <c r="CC388" s="118"/>
      <c r="CD388" s="118"/>
      <c r="CE388" s="118"/>
      <c r="CF388" s="118"/>
      <c r="CG388" s="118"/>
      <c r="CH388" s="118"/>
      <c r="CI388" s="118"/>
      <c r="CJ388" s="118"/>
      <c r="CK388" s="118"/>
      <c r="CL388" s="118"/>
      <c r="CM388" s="118"/>
      <c r="CN388" s="118"/>
      <c r="CO388" s="118"/>
      <c r="CP388" s="118"/>
      <c r="CQ388" s="118"/>
      <c r="CR388" s="118"/>
    </row>
    <row r="389" spans="68:96">
      <c r="BP389" s="118"/>
      <c r="BQ389" s="118"/>
      <c r="BR389" s="118"/>
      <c r="BS389" s="118"/>
      <c r="BT389" s="118"/>
      <c r="BU389" s="118"/>
      <c r="BV389" s="118"/>
      <c r="BW389" s="118"/>
      <c r="BX389" s="118"/>
      <c r="BY389" s="118"/>
      <c r="BZ389" s="118"/>
      <c r="CA389" s="118"/>
      <c r="CB389" s="118"/>
      <c r="CC389" s="118"/>
      <c r="CD389" s="118"/>
      <c r="CE389" s="118"/>
      <c r="CF389" s="118"/>
      <c r="CG389" s="118"/>
      <c r="CH389" s="118"/>
      <c r="CI389" s="118"/>
      <c r="CJ389" s="118"/>
      <c r="CK389" s="118"/>
      <c r="CL389" s="118"/>
      <c r="CM389" s="118"/>
      <c r="CN389" s="118"/>
      <c r="CO389" s="118"/>
      <c r="CP389" s="118"/>
      <c r="CQ389" s="118"/>
      <c r="CR389" s="118"/>
    </row>
    <row r="390" spans="68:96">
      <c r="BP390" s="118"/>
      <c r="BQ390" s="118"/>
      <c r="BR390" s="118"/>
      <c r="BS390" s="118"/>
      <c r="BT390" s="118"/>
      <c r="BU390" s="118"/>
      <c r="BV390" s="118"/>
      <c r="BW390" s="118"/>
      <c r="BX390" s="118"/>
      <c r="BY390" s="118"/>
      <c r="BZ390" s="118"/>
      <c r="CA390" s="118"/>
      <c r="CB390" s="118"/>
      <c r="CC390" s="118"/>
      <c r="CD390" s="118"/>
      <c r="CE390" s="118"/>
      <c r="CF390" s="118"/>
      <c r="CG390" s="118"/>
      <c r="CH390" s="118"/>
      <c r="CI390" s="118"/>
      <c r="CJ390" s="118"/>
      <c r="CK390" s="118"/>
      <c r="CL390" s="118"/>
      <c r="CM390" s="118"/>
      <c r="CN390" s="118"/>
      <c r="CO390" s="118"/>
      <c r="CP390" s="118"/>
      <c r="CQ390" s="118"/>
      <c r="CR390" s="118"/>
    </row>
    <row r="391" spans="68:96">
      <c r="BP391" s="118"/>
      <c r="BQ391" s="118"/>
      <c r="BR391" s="118"/>
      <c r="BS391" s="118"/>
      <c r="BT391" s="118"/>
      <c r="BU391" s="118"/>
      <c r="BV391" s="118"/>
      <c r="BW391" s="118"/>
      <c r="BX391" s="118"/>
      <c r="BY391" s="118"/>
      <c r="BZ391" s="118"/>
      <c r="CA391" s="118"/>
      <c r="CB391" s="118"/>
      <c r="CC391" s="118"/>
      <c r="CD391" s="118"/>
      <c r="CE391" s="118"/>
      <c r="CF391" s="118"/>
      <c r="CG391" s="118"/>
      <c r="CH391" s="118"/>
      <c r="CI391" s="118"/>
      <c r="CJ391" s="118"/>
      <c r="CK391" s="118"/>
      <c r="CL391" s="118"/>
      <c r="CM391" s="118"/>
      <c r="CN391" s="118"/>
      <c r="CO391" s="118"/>
      <c r="CP391" s="118"/>
      <c r="CQ391" s="118"/>
      <c r="CR391" s="118"/>
    </row>
    <row r="392" spans="68:96">
      <c r="BP392" s="118"/>
      <c r="BQ392" s="118"/>
      <c r="BR392" s="118"/>
      <c r="BS392" s="118"/>
      <c r="BT392" s="118"/>
      <c r="BU392" s="118"/>
      <c r="BV392" s="118"/>
      <c r="BW392" s="118"/>
      <c r="BX392" s="118"/>
      <c r="BY392" s="118"/>
      <c r="BZ392" s="118"/>
      <c r="CA392" s="118"/>
      <c r="CB392" s="118"/>
      <c r="CC392" s="118"/>
      <c r="CD392" s="118"/>
      <c r="CE392" s="118"/>
      <c r="CF392" s="118"/>
      <c r="CG392" s="118"/>
      <c r="CH392" s="118"/>
      <c r="CI392" s="118"/>
      <c r="CJ392" s="118"/>
      <c r="CK392" s="118"/>
      <c r="CL392" s="118"/>
      <c r="CM392" s="118"/>
      <c r="CN392" s="118"/>
      <c r="CO392" s="118"/>
      <c r="CP392" s="118"/>
      <c r="CQ392" s="118"/>
      <c r="CR392" s="118"/>
    </row>
    <row r="393" spans="68:96">
      <c r="BP393" s="118"/>
      <c r="BQ393" s="118"/>
      <c r="BR393" s="118"/>
      <c r="BS393" s="118"/>
      <c r="BT393" s="118"/>
      <c r="BU393" s="118"/>
      <c r="BV393" s="118"/>
      <c r="BW393" s="118"/>
      <c r="BX393" s="118"/>
      <c r="BY393" s="118"/>
      <c r="BZ393" s="118"/>
      <c r="CA393" s="118"/>
      <c r="CB393" s="118"/>
      <c r="CC393" s="118"/>
      <c r="CD393" s="118"/>
      <c r="CE393" s="118"/>
      <c r="CF393" s="118"/>
      <c r="CG393" s="118"/>
      <c r="CH393" s="118"/>
      <c r="CI393" s="118"/>
      <c r="CJ393" s="118"/>
      <c r="CK393" s="118"/>
      <c r="CL393" s="118"/>
      <c r="CM393" s="118"/>
      <c r="CN393" s="118"/>
      <c r="CO393" s="118"/>
      <c r="CP393" s="118"/>
      <c r="CQ393" s="118"/>
      <c r="CR393" s="118"/>
    </row>
    <row r="394" spans="68:96">
      <c r="BP394" s="118"/>
      <c r="BQ394" s="118"/>
      <c r="BR394" s="118"/>
      <c r="BS394" s="118"/>
      <c r="BT394" s="118"/>
      <c r="BU394" s="118"/>
      <c r="BV394" s="118"/>
      <c r="BW394" s="118"/>
      <c r="BX394" s="118"/>
      <c r="BY394" s="118"/>
      <c r="BZ394" s="118"/>
      <c r="CA394" s="118"/>
      <c r="CB394" s="118"/>
      <c r="CC394" s="118"/>
      <c r="CD394" s="118"/>
      <c r="CE394" s="118"/>
      <c r="CF394" s="118"/>
      <c r="CG394" s="118"/>
      <c r="CH394" s="118"/>
      <c r="CI394" s="118"/>
      <c r="CJ394" s="118"/>
      <c r="CK394" s="118"/>
      <c r="CL394" s="118"/>
      <c r="CM394" s="118"/>
      <c r="CN394" s="118"/>
      <c r="CO394" s="118"/>
      <c r="CP394" s="118"/>
      <c r="CQ394" s="118"/>
      <c r="CR394" s="118"/>
    </row>
    <row r="395" spans="68:96">
      <c r="BP395" s="118"/>
      <c r="BQ395" s="118"/>
      <c r="BR395" s="118"/>
      <c r="BS395" s="118"/>
      <c r="BT395" s="118"/>
      <c r="BU395" s="118"/>
      <c r="BV395" s="118"/>
      <c r="BW395" s="118"/>
      <c r="BX395" s="118"/>
      <c r="BY395" s="118"/>
      <c r="BZ395" s="118"/>
      <c r="CA395" s="118"/>
      <c r="CB395" s="118"/>
      <c r="CC395" s="118"/>
      <c r="CD395" s="118"/>
      <c r="CE395" s="118"/>
      <c r="CF395" s="118"/>
      <c r="CG395" s="118"/>
      <c r="CH395" s="118"/>
      <c r="CI395" s="118"/>
      <c r="CJ395" s="118"/>
      <c r="CK395" s="118"/>
      <c r="CL395" s="118"/>
      <c r="CM395" s="118"/>
      <c r="CN395" s="118"/>
      <c r="CO395" s="118"/>
      <c r="CP395" s="118"/>
      <c r="CQ395" s="118"/>
      <c r="CR395" s="118"/>
    </row>
    <row r="396" spans="68:96">
      <c r="BP396" s="118"/>
      <c r="BQ396" s="118"/>
      <c r="BR396" s="118"/>
      <c r="BS396" s="118"/>
      <c r="BT396" s="118"/>
      <c r="BU396" s="118"/>
      <c r="BV396" s="118"/>
      <c r="BW396" s="118"/>
      <c r="BX396" s="118"/>
      <c r="BY396" s="118"/>
      <c r="BZ396" s="118"/>
      <c r="CA396" s="118"/>
      <c r="CB396" s="118"/>
      <c r="CC396" s="118"/>
      <c r="CD396" s="118"/>
      <c r="CE396" s="118"/>
      <c r="CF396" s="118"/>
      <c r="CG396" s="118"/>
      <c r="CH396" s="118"/>
      <c r="CI396" s="118"/>
      <c r="CJ396" s="118"/>
      <c r="CK396" s="118"/>
      <c r="CL396" s="118"/>
      <c r="CM396" s="118"/>
      <c r="CN396" s="118"/>
      <c r="CO396" s="118"/>
      <c r="CP396" s="118"/>
      <c r="CQ396" s="118"/>
      <c r="CR396" s="118"/>
    </row>
    <row r="397" spans="68:96">
      <c r="BP397" s="118"/>
      <c r="BQ397" s="118"/>
      <c r="BR397" s="118"/>
      <c r="BS397" s="118"/>
      <c r="BT397" s="118"/>
      <c r="BU397" s="118"/>
      <c r="BV397" s="118"/>
      <c r="BW397" s="118"/>
      <c r="BX397" s="118"/>
      <c r="BY397" s="118"/>
      <c r="BZ397" s="118"/>
      <c r="CA397" s="118"/>
      <c r="CB397" s="118"/>
      <c r="CC397" s="118"/>
      <c r="CD397" s="118"/>
      <c r="CE397" s="118"/>
      <c r="CF397" s="118"/>
      <c r="CG397" s="118"/>
      <c r="CH397" s="118"/>
      <c r="CI397" s="118"/>
      <c r="CJ397" s="118"/>
      <c r="CK397" s="118"/>
      <c r="CL397" s="118"/>
      <c r="CM397" s="118"/>
      <c r="CN397" s="118"/>
      <c r="CO397" s="118"/>
      <c r="CP397" s="118"/>
      <c r="CQ397" s="118"/>
      <c r="CR397" s="118"/>
    </row>
    <row r="398" spans="68:96">
      <c r="BP398" s="118"/>
      <c r="BQ398" s="118"/>
      <c r="BR398" s="118"/>
      <c r="BS398" s="118"/>
      <c r="BT398" s="118"/>
      <c r="BU398" s="118"/>
      <c r="BV398" s="118"/>
      <c r="BW398" s="118"/>
      <c r="BX398" s="118"/>
      <c r="BY398" s="118"/>
      <c r="BZ398" s="118"/>
      <c r="CA398" s="118"/>
      <c r="CB398" s="118"/>
      <c r="CC398" s="118"/>
      <c r="CD398" s="118"/>
      <c r="CE398" s="118"/>
      <c r="CF398" s="118"/>
      <c r="CG398" s="118"/>
      <c r="CH398" s="118"/>
      <c r="CI398" s="118"/>
      <c r="CJ398" s="118"/>
      <c r="CK398" s="118"/>
      <c r="CL398" s="118"/>
      <c r="CM398" s="118"/>
      <c r="CN398" s="118"/>
      <c r="CO398" s="118"/>
      <c r="CP398" s="118"/>
      <c r="CQ398" s="118"/>
      <c r="CR398" s="118"/>
    </row>
    <row r="399" spans="68:96">
      <c r="BP399" s="118"/>
      <c r="BQ399" s="118"/>
      <c r="BR399" s="118"/>
      <c r="BS399" s="118"/>
      <c r="BT399" s="118"/>
      <c r="BU399" s="118"/>
      <c r="BV399" s="118"/>
      <c r="BW399" s="118"/>
      <c r="BX399" s="118"/>
      <c r="BY399" s="118"/>
      <c r="BZ399" s="118"/>
      <c r="CA399" s="118"/>
      <c r="CB399" s="118"/>
      <c r="CC399" s="118"/>
      <c r="CD399" s="118"/>
      <c r="CE399" s="118"/>
      <c r="CF399" s="118"/>
      <c r="CG399" s="118"/>
      <c r="CH399" s="118"/>
      <c r="CI399" s="118"/>
      <c r="CJ399" s="118"/>
      <c r="CK399" s="118"/>
      <c r="CL399" s="118"/>
      <c r="CM399" s="118"/>
      <c r="CN399" s="118"/>
      <c r="CO399" s="118"/>
      <c r="CP399" s="118"/>
      <c r="CQ399" s="118"/>
      <c r="CR399" s="118"/>
    </row>
    <row r="400" spans="68:96">
      <c r="BP400" s="118"/>
      <c r="BQ400" s="118"/>
      <c r="BR400" s="118"/>
      <c r="BS400" s="118"/>
      <c r="BT400" s="118"/>
      <c r="BU400" s="118"/>
      <c r="BV400" s="118"/>
      <c r="BW400" s="118"/>
      <c r="BX400" s="118"/>
      <c r="BY400" s="118"/>
      <c r="BZ400" s="118"/>
      <c r="CA400" s="118"/>
      <c r="CB400" s="118"/>
      <c r="CC400" s="118"/>
      <c r="CD400" s="118"/>
      <c r="CE400" s="118"/>
      <c r="CF400" s="118"/>
      <c r="CG400" s="118"/>
      <c r="CH400" s="118"/>
      <c r="CI400" s="118"/>
      <c r="CJ400" s="118"/>
      <c r="CK400" s="118"/>
      <c r="CL400" s="118"/>
      <c r="CM400" s="118"/>
      <c r="CN400" s="118"/>
      <c r="CO400" s="118"/>
      <c r="CP400" s="118"/>
      <c r="CQ400" s="118"/>
      <c r="CR400" s="118"/>
    </row>
    <row r="401" spans="68:96">
      <c r="BP401" s="118"/>
      <c r="BQ401" s="118"/>
      <c r="BR401" s="118"/>
      <c r="BS401" s="118"/>
      <c r="BT401" s="118"/>
      <c r="BU401" s="118"/>
      <c r="BV401" s="118"/>
      <c r="BW401" s="118"/>
      <c r="BX401" s="118"/>
      <c r="BY401" s="118"/>
      <c r="BZ401" s="118"/>
      <c r="CA401" s="118"/>
      <c r="CB401" s="118"/>
      <c r="CC401" s="118"/>
      <c r="CD401" s="118"/>
      <c r="CE401" s="118"/>
      <c r="CF401" s="118"/>
      <c r="CG401" s="118"/>
      <c r="CH401" s="118"/>
      <c r="CI401" s="118"/>
      <c r="CJ401" s="118"/>
      <c r="CK401" s="118"/>
      <c r="CL401" s="118"/>
      <c r="CM401" s="118"/>
      <c r="CN401" s="118"/>
      <c r="CO401" s="118"/>
      <c r="CP401" s="118"/>
      <c r="CQ401" s="118"/>
      <c r="CR401" s="118"/>
    </row>
    <row r="402" spans="68:96">
      <c r="BP402" s="118"/>
      <c r="BQ402" s="118"/>
      <c r="BR402" s="118"/>
      <c r="BS402" s="118"/>
      <c r="BT402" s="118"/>
      <c r="BU402" s="118"/>
      <c r="BV402" s="118"/>
      <c r="BW402" s="118"/>
      <c r="BX402" s="118"/>
      <c r="BY402" s="118"/>
      <c r="BZ402" s="118"/>
      <c r="CA402" s="118"/>
      <c r="CB402" s="118"/>
      <c r="CC402" s="118"/>
      <c r="CD402" s="118"/>
      <c r="CE402" s="118"/>
      <c r="CF402" s="118"/>
      <c r="CG402" s="118"/>
      <c r="CH402" s="118"/>
      <c r="CI402" s="118"/>
      <c r="CJ402" s="118"/>
      <c r="CK402" s="118"/>
      <c r="CL402" s="118"/>
      <c r="CM402" s="118"/>
      <c r="CN402" s="118"/>
      <c r="CO402" s="118"/>
      <c r="CP402" s="118"/>
      <c r="CQ402" s="118"/>
      <c r="CR402" s="118"/>
    </row>
    <row r="403" spans="68:96">
      <c r="BP403" s="118"/>
      <c r="BQ403" s="118"/>
      <c r="BR403" s="118"/>
      <c r="BS403" s="118"/>
      <c r="BT403" s="118"/>
      <c r="BU403" s="118"/>
      <c r="BV403" s="118"/>
      <c r="BW403" s="118"/>
      <c r="BX403" s="118"/>
      <c r="BY403" s="118"/>
      <c r="BZ403" s="118"/>
      <c r="CA403" s="118"/>
      <c r="CB403" s="118"/>
      <c r="CC403" s="118"/>
      <c r="CD403" s="118"/>
      <c r="CE403" s="118"/>
      <c r="CF403" s="118"/>
      <c r="CG403" s="118"/>
      <c r="CH403" s="118"/>
      <c r="CI403" s="118"/>
      <c r="CJ403" s="118"/>
      <c r="CK403" s="118"/>
      <c r="CL403" s="118"/>
      <c r="CM403" s="118"/>
      <c r="CN403" s="118"/>
      <c r="CO403" s="118"/>
      <c r="CP403" s="118"/>
      <c r="CQ403" s="118"/>
      <c r="CR403" s="118"/>
    </row>
    <row r="404" spans="68:96">
      <c r="BP404" s="118"/>
      <c r="BQ404" s="118"/>
      <c r="BR404" s="118"/>
      <c r="BS404" s="118"/>
      <c r="BT404" s="118"/>
      <c r="BU404" s="118"/>
      <c r="BV404" s="118"/>
      <c r="BW404" s="118"/>
      <c r="BX404" s="118"/>
      <c r="BY404" s="118"/>
      <c r="BZ404" s="118"/>
      <c r="CA404" s="118"/>
      <c r="CB404" s="118"/>
      <c r="CC404" s="118"/>
      <c r="CD404" s="118"/>
      <c r="CE404" s="118"/>
      <c r="CF404" s="118"/>
      <c r="CG404" s="118"/>
      <c r="CH404" s="118"/>
      <c r="CI404" s="118"/>
      <c r="CJ404" s="118"/>
      <c r="CK404" s="118"/>
      <c r="CL404" s="118"/>
      <c r="CM404" s="118"/>
      <c r="CN404" s="118"/>
      <c r="CO404" s="118"/>
      <c r="CP404" s="118"/>
      <c r="CQ404" s="118"/>
      <c r="CR404" s="118"/>
    </row>
    <row r="405" spans="68:96">
      <c r="BP405" s="118"/>
      <c r="BQ405" s="118"/>
      <c r="BR405" s="118"/>
      <c r="BS405" s="118"/>
      <c r="BT405" s="118"/>
      <c r="BU405" s="118"/>
      <c r="BV405" s="118"/>
      <c r="BW405" s="118"/>
      <c r="BX405" s="118"/>
      <c r="BY405" s="118"/>
      <c r="BZ405" s="118"/>
      <c r="CA405" s="118"/>
      <c r="CB405" s="118"/>
      <c r="CC405" s="118"/>
      <c r="CD405" s="118"/>
      <c r="CE405" s="118"/>
      <c r="CF405" s="118"/>
      <c r="CG405" s="118"/>
      <c r="CH405" s="118"/>
      <c r="CI405" s="118"/>
      <c r="CJ405" s="118"/>
      <c r="CK405" s="118"/>
      <c r="CL405" s="118"/>
      <c r="CM405" s="118"/>
      <c r="CN405" s="118"/>
      <c r="CO405" s="118"/>
      <c r="CP405" s="118"/>
      <c r="CQ405" s="118"/>
      <c r="CR405" s="118"/>
    </row>
    <row r="406" spans="68:96">
      <c r="BP406" s="118"/>
      <c r="BQ406" s="118"/>
      <c r="BR406" s="118"/>
      <c r="BS406" s="118"/>
      <c r="BT406" s="118"/>
      <c r="BU406" s="118"/>
      <c r="BV406" s="118"/>
      <c r="BW406" s="118"/>
      <c r="BX406" s="118"/>
      <c r="BY406" s="118"/>
      <c r="BZ406" s="118"/>
      <c r="CA406" s="118"/>
      <c r="CB406" s="118"/>
      <c r="CC406" s="118"/>
      <c r="CD406" s="118"/>
      <c r="CE406" s="118"/>
      <c r="CF406" s="118"/>
      <c r="CG406" s="118"/>
      <c r="CH406" s="118"/>
      <c r="CI406" s="118"/>
      <c r="CJ406" s="118"/>
      <c r="CK406" s="118"/>
      <c r="CL406" s="118"/>
      <c r="CM406" s="118"/>
      <c r="CN406" s="118"/>
      <c r="CO406" s="118"/>
      <c r="CP406" s="118"/>
      <c r="CQ406" s="118"/>
      <c r="CR406" s="118"/>
    </row>
    <row r="407" spans="68:96">
      <c r="BP407" s="118"/>
      <c r="BQ407" s="118"/>
      <c r="BR407" s="118"/>
      <c r="BS407" s="118"/>
      <c r="BT407" s="118"/>
      <c r="BU407" s="118"/>
      <c r="BV407" s="118"/>
      <c r="BW407" s="118"/>
      <c r="BX407" s="118"/>
      <c r="BY407" s="118"/>
      <c r="BZ407" s="118"/>
      <c r="CA407" s="118"/>
      <c r="CB407" s="118"/>
      <c r="CC407" s="118"/>
      <c r="CD407" s="118"/>
      <c r="CE407" s="118"/>
      <c r="CF407" s="118"/>
      <c r="CG407" s="118"/>
      <c r="CH407" s="118"/>
      <c r="CI407" s="118"/>
      <c r="CJ407" s="118"/>
      <c r="CK407" s="118"/>
      <c r="CL407" s="118"/>
      <c r="CM407" s="118"/>
      <c r="CN407" s="118"/>
      <c r="CO407" s="118"/>
      <c r="CP407" s="118"/>
      <c r="CQ407" s="118"/>
      <c r="CR407" s="118"/>
    </row>
    <row r="408" spans="68:96">
      <c r="BP408" s="118"/>
      <c r="BQ408" s="118"/>
      <c r="BR408" s="118"/>
      <c r="BS408" s="118"/>
      <c r="BT408" s="118"/>
      <c r="BU408" s="118"/>
      <c r="BV408" s="118"/>
      <c r="BW408" s="118"/>
      <c r="BX408" s="118"/>
      <c r="BY408" s="118"/>
      <c r="BZ408" s="118"/>
      <c r="CA408" s="118"/>
      <c r="CB408" s="118"/>
      <c r="CC408" s="118"/>
      <c r="CD408" s="118"/>
      <c r="CE408" s="118"/>
      <c r="CF408" s="118"/>
      <c r="CG408" s="118"/>
      <c r="CH408" s="118"/>
      <c r="CI408" s="118"/>
      <c r="CJ408" s="118"/>
      <c r="CK408" s="118"/>
      <c r="CL408" s="118"/>
      <c r="CM408" s="118"/>
      <c r="CN408" s="118"/>
      <c r="CO408" s="118"/>
      <c r="CP408" s="118"/>
      <c r="CQ408" s="118"/>
      <c r="CR408" s="118"/>
    </row>
    <row r="409" spans="68:96">
      <c r="BP409" s="118"/>
      <c r="BQ409" s="118"/>
      <c r="BR409" s="118"/>
      <c r="BS409" s="118"/>
      <c r="BT409" s="118"/>
      <c r="BU409" s="118"/>
      <c r="BV409" s="118"/>
      <c r="BW409" s="118"/>
      <c r="BX409" s="118"/>
      <c r="BY409" s="118"/>
      <c r="BZ409" s="118"/>
      <c r="CA409" s="118"/>
      <c r="CB409" s="118"/>
      <c r="CC409" s="118"/>
      <c r="CD409" s="118"/>
      <c r="CE409" s="118"/>
      <c r="CF409" s="118"/>
      <c r="CG409" s="118"/>
      <c r="CH409" s="118"/>
      <c r="CI409" s="118"/>
      <c r="CJ409" s="118"/>
      <c r="CK409" s="118"/>
      <c r="CL409" s="118"/>
      <c r="CM409" s="118"/>
      <c r="CN409" s="118"/>
      <c r="CO409" s="118"/>
      <c r="CP409" s="118"/>
      <c r="CQ409" s="118"/>
      <c r="CR409" s="118"/>
    </row>
    <row r="410" spans="68:96">
      <c r="BP410" s="118"/>
      <c r="BQ410" s="118"/>
      <c r="BR410" s="118"/>
      <c r="BS410" s="118"/>
      <c r="BT410" s="118"/>
      <c r="BU410" s="118"/>
      <c r="BV410" s="118"/>
      <c r="BW410" s="118"/>
      <c r="BX410" s="118"/>
      <c r="BY410" s="118"/>
      <c r="BZ410" s="118"/>
      <c r="CA410" s="118"/>
      <c r="CB410" s="118"/>
      <c r="CC410" s="118"/>
      <c r="CD410" s="118"/>
      <c r="CE410" s="118"/>
      <c r="CF410" s="118"/>
      <c r="CG410" s="118"/>
      <c r="CH410" s="118"/>
      <c r="CI410" s="118"/>
      <c r="CJ410" s="118"/>
      <c r="CK410" s="118"/>
      <c r="CL410" s="118"/>
      <c r="CM410" s="118"/>
      <c r="CN410" s="118"/>
      <c r="CO410" s="118"/>
      <c r="CP410" s="118"/>
      <c r="CQ410" s="118"/>
      <c r="CR410" s="118"/>
    </row>
    <row r="411" spans="68:96">
      <c r="BP411" s="118"/>
      <c r="BQ411" s="118"/>
      <c r="BR411" s="118"/>
      <c r="BS411" s="118"/>
      <c r="BT411" s="118"/>
      <c r="BU411" s="118"/>
      <c r="BV411" s="118"/>
      <c r="BW411" s="118"/>
      <c r="BX411" s="118"/>
      <c r="BY411" s="118"/>
      <c r="BZ411" s="118"/>
      <c r="CA411" s="118"/>
      <c r="CB411" s="118"/>
      <c r="CC411" s="118"/>
      <c r="CD411" s="118"/>
      <c r="CE411" s="118"/>
      <c r="CF411" s="118"/>
      <c r="CG411" s="118"/>
      <c r="CH411" s="118"/>
      <c r="CI411" s="118"/>
      <c r="CJ411" s="118"/>
      <c r="CK411" s="118"/>
      <c r="CL411" s="118"/>
      <c r="CM411" s="118"/>
      <c r="CN411" s="118"/>
      <c r="CO411" s="118"/>
      <c r="CP411" s="118"/>
      <c r="CQ411" s="118"/>
      <c r="CR411" s="118"/>
    </row>
    <row r="412" spans="68:96">
      <c r="BP412" s="118"/>
      <c r="BQ412" s="118"/>
      <c r="BR412" s="118"/>
      <c r="BS412" s="118"/>
      <c r="BT412" s="118"/>
      <c r="BU412" s="118"/>
      <c r="BV412" s="118"/>
      <c r="BW412" s="118"/>
      <c r="BX412" s="118"/>
      <c r="BY412" s="118"/>
      <c r="BZ412" s="118"/>
      <c r="CA412" s="118"/>
      <c r="CB412" s="118"/>
      <c r="CC412" s="118"/>
      <c r="CD412" s="118"/>
      <c r="CE412" s="118"/>
      <c r="CF412" s="118"/>
      <c r="CG412" s="118"/>
      <c r="CH412" s="118"/>
      <c r="CI412" s="118"/>
      <c r="CJ412" s="118"/>
      <c r="CK412" s="118"/>
      <c r="CL412" s="118"/>
      <c r="CM412" s="118"/>
      <c r="CN412" s="118"/>
      <c r="CO412" s="118"/>
      <c r="CP412" s="118"/>
      <c r="CQ412" s="118"/>
      <c r="CR412" s="118"/>
    </row>
    <row r="413" spans="68:96">
      <c r="BP413" s="118"/>
      <c r="BQ413" s="118"/>
      <c r="BR413" s="118"/>
      <c r="BS413" s="118"/>
      <c r="BT413" s="118"/>
      <c r="BU413" s="118"/>
      <c r="BV413" s="118"/>
      <c r="BW413" s="118"/>
      <c r="BX413" s="118"/>
      <c r="BY413" s="118"/>
      <c r="BZ413" s="118"/>
      <c r="CA413" s="118"/>
      <c r="CB413" s="118"/>
      <c r="CC413" s="118"/>
      <c r="CD413" s="118"/>
      <c r="CE413" s="118"/>
      <c r="CF413" s="118"/>
      <c r="CG413" s="118"/>
      <c r="CH413" s="118"/>
      <c r="CI413" s="118"/>
      <c r="CJ413" s="118"/>
      <c r="CK413" s="118"/>
      <c r="CL413" s="118"/>
      <c r="CM413" s="118"/>
      <c r="CN413" s="118"/>
      <c r="CO413" s="118"/>
      <c r="CP413" s="118"/>
      <c r="CQ413" s="118"/>
      <c r="CR413" s="118"/>
    </row>
    <row r="414" spans="68:96">
      <c r="BP414" s="118"/>
      <c r="BQ414" s="118"/>
      <c r="BR414" s="118"/>
      <c r="BS414" s="118"/>
      <c r="BT414" s="118"/>
      <c r="BU414" s="118"/>
      <c r="BV414" s="118"/>
      <c r="BW414" s="118"/>
      <c r="BX414" s="118"/>
      <c r="BY414" s="118"/>
      <c r="BZ414" s="118"/>
      <c r="CA414" s="118"/>
      <c r="CB414" s="118"/>
      <c r="CC414" s="118"/>
      <c r="CD414" s="118"/>
      <c r="CE414" s="118"/>
      <c r="CF414" s="118"/>
      <c r="CG414" s="118"/>
      <c r="CH414" s="118"/>
      <c r="CI414" s="118"/>
      <c r="CJ414" s="118"/>
      <c r="CK414" s="118"/>
      <c r="CL414" s="118"/>
      <c r="CM414" s="118"/>
      <c r="CN414" s="118"/>
      <c r="CO414" s="118"/>
      <c r="CP414" s="118"/>
      <c r="CQ414" s="118"/>
      <c r="CR414" s="118"/>
    </row>
    <row r="415" spans="68:96">
      <c r="BP415" s="118"/>
      <c r="BQ415" s="118"/>
      <c r="BR415" s="118"/>
      <c r="BS415" s="118"/>
      <c r="BT415" s="118"/>
      <c r="BU415" s="118"/>
      <c r="BV415" s="118"/>
      <c r="BW415" s="118"/>
      <c r="BX415" s="118"/>
      <c r="BY415" s="118"/>
      <c r="BZ415" s="118"/>
      <c r="CA415" s="118"/>
      <c r="CB415" s="118"/>
      <c r="CC415" s="118"/>
      <c r="CD415" s="118"/>
      <c r="CE415" s="118"/>
      <c r="CF415" s="118"/>
      <c r="CG415" s="118"/>
      <c r="CH415" s="118"/>
      <c r="CI415" s="118"/>
      <c r="CJ415" s="118"/>
      <c r="CK415" s="118"/>
      <c r="CL415" s="118"/>
      <c r="CM415" s="118"/>
      <c r="CN415" s="118"/>
      <c r="CO415" s="118"/>
      <c r="CP415" s="118"/>
      <c r="CQ415" s="118"/>
      <c r="CR415" s="118"/>
    </row>
    <row r="416" spans="68:96">
      <c r="BP416" s="118"/>
      <c r="BQ416" s="118"/>
      <c r="BR416" s="118"/>
      <c r="BS416" s="118"/>
      <c r="BT416" s="118"/>
      <c r="BU416" s="118"/>
      <c r="BV416" s="118"/>
      <c r="BW416" s="118"/>
      <c r="BX416" s="118"/>
      <c r="BY416" s="118"/>
      <c r="BZ416" s="118"/>
      <c r="CA416" s="118"/>
      <c r="CB416" s="118"/>
      <c r="CC416" s="118"/>
      <c r="CD416" s="118"/>
      <c r="CE416" s="118"/>
      <c r="CF416" s="118"/>
      <c r="CG416" s="118"/>
      <c r="CH416" s="118"/>
      <c r="CI416" s="118"/>
      <c r="CJ416" s="118"/>
      <c r="CK416" s="118"/>
      <c r="CL416" s="118"/>
      <c r="CM416" s="118"/>
      <c r="CN416" s="118"/>
      <c r="CO416" s="118"/>
      <c r="CP416" s="118"/>
      <c r="CQ416" s="118"/>
      <c r="CR416" s="118"/>
    </row>
    <row r="417" spans="68:96">
      <c r="BP417" s="118"/>
      <c r="BQ417" s="118"/>
      <c r="BR417" s="118"/>
      <c r="BS417" s="118"/>
      <c r="BT417" s="118"/>
      <c r="BU417" s="118"/>
      <c r="BV417" s="118"/>
      <c r="BW417" s="118"/>
      <c r="BX417" s="118"/>
      <c r="BY417" s="118"/>
      <c r="BZ417" s="118"/>
      <c r="CA417" s="118"/>
      <c r="CB417" s="118"/>
      <c r="CC417" s="118"/>
      <c r="CD417" s="118"/>
      <c r="CE417" s="118"/>
      <c r="CF417" s="118"/>
      <c r="CG417" s="118"/>
      <c r="CH417" s="118"/>
      <c r="CI417" s="118"/>
      <c r="CJ417" s="118"/>
      <c r="CK417" s="118"/>
      <c r="CL417" s="118"/>
      <c r="CM417" s="118"/>
      <c r="CN417" s="118"/>
      <c r="CO417" s="118"/>
      <c r="CP417" s="118"/>
      <c r="CQ417" s="118"/>
      <c r="CR417" s="118"/>
    </row>
    <row r="418" spans="68:96">
      <c r="BP418" s="118"/>
      <c r="BQ418" s="118"/>
      <c r="BR418" s="118"/>
      <c r="BS418" s="118"/>
      <c r="BT418" s="118"/>
      <c r="BU418" s="118"/>
      <c r="BV418" s="118"/>
      <c r="BW418" s="118"/>
      <c r="BX418" s="118"/>
      <c r="BY418" s="118"/>
      <c r="BZ418" s="118"/>
      <c r="CA418" s="118"/>
      <c r="CB418" s="118"/>
      <c r="CC418" s="118"/>
      <c r="CD418" s="118"/>
      <c r="CE418" s="118"/>
      <c r="CF418" s="118"/>
      <c r="CG418" s="118"/>
      <c r="CH418" s="118"/>
      <c r="CI418" s="118"/>
      <c r="CJ418" s="118"/>
      <c r="CK418" s="118"/>
      <c r="CL418" s="118"/>
      <c r="CM418" s="118"/>
      <c r="CN418" s="118"/>
      <c r="CO418" s="118"/>
      <c r="CP418" s="118"/>
      <c r="CQ418" s="118"/>
      <c r="CR418" s="118"/>
    </row>
    <row r="419" spans="68:96">
      <c r="BP419" s="118"/>
      <c r="BQ419" s="118"/>
      <c r="BR419" s="118"/>
      <c r="BS419" s="118"/>
      <c r="BT419" s="118"/>
      <c r="BU419" s="118"/>
      <c r="BV419" s="118"/>
      <c r="BW419" s="118"/>
      <c r="BX419" s="118"/>
      <c r="BY419" s="118"/>
      <c r="BZ419" s="118"/>
      <c r="CA419" s="118"/>
      <c r="CB419" s="118"/>
      <c r="CC419" s="118"/>
      <c r="CD419" s="118"/>
      <c r="CE419" s="118"/>
      <c r="CF419" s="118"/>
      <c r="CG419" s="118"/>
      <c r="CH419" s="118"/>
      <c r="CI419" s="118"/>
      <c r="CJ419" s="118"/>
      <c r="CK419" s="118"/>
      <c r="CL419" s="118"/>
      <c r="CM419" s="118"/>
      <c r="CN419" s="118"/>
      <c r="CO419" s="118"/>
      <c r="CP419" s="118"/>
      <c r="CQ419" s="118"/>
      <c r="CR419" s="118"/>
    </row>
    <row r="420" spans="68:96">
      <c r="BP420" s="118"/>
      <c r="BQ420" s="118"/>
      <c r="BR420" s="118"/>
      <c r="BS420" s="118"/>
      <c r="BT420" s="118"/>
      <c r="BU420" s="118"/>
      <c r="BV420" s="118"/>
      <c r="BW420" s="118"/>
      <c r="BX420" s="118"/>
      <c r="BY420" s="118"/>
      <c r="BZ420" s="118"/>
      <c r="CA420" s="118"/>
      <c r="CB420" s="118"/>
      <c r="CC420" s="118"/>
      <c r="CD420" s="118"/>
      <c r="CE420" s="118"/>
      <c r="CF420" s="118"/>
      <c r="CG420" s="118"/>
      <c r="CH420" s="118"/>
      <c r="CI420" s="118"/>
      <c r="CJ420" s="118"/>
      <c r="CK420" s="118"/>
      <c r="CL420" s="118"/>
      <c r="CM420" s="118"/>
      <c r="CN420" s="118"/>
      <c r="CO420" s="118"/>
      <c r="CP420" s="118"/>
      <c r="CQ420" s="118"/>
      <c r="CR420" s="118"/>
    </row>
    <row r="421" spans="68:96">
      <c r="BP421" s="118"/>
      <c r="BQ421" s="118"/>
      <c r="BR421" s="118"/>
      <c r="BS421" s="118"/>
      <c r="BT421" s="118"/>
      <c r="BU421" s="118"/>
      <c r="BV421" s="118"/>
      <c r="BW421" s="118"/>
      <c r="BX421" s="118"/>
      <c r="BY421" s="118"/>
      <c r="BZ421" s="118"/>
      <c r="CA421" s="118"/>
      <c r="CB421" s="118"/>
      <c r="CC421" s="118"/>
      <c r="CD421" s="118"/>
      <c r="CE421" s="118"/>
      <c r="CF421" s="118"/>
      <c r="CG421" s="118"/>
      <c r="CH421" s="118"/>
      <c r="CI421" s="118"/>
      <c r="CJ421" s="118"/>
      <c r="CK421" s="118"/>
      <c r="CL421" s="118"/>
      <c r="CM421" s="118"/>
      <c r="CN421" s="118"/>
      <c r="CO421" s="118"/>
      <c r="CP421" s="118"/>
      <c r="CQ421" s="118"/>
      <c r="CR421" s="118"/>
    </row>
    <row r="422" spans="68:96">
      <c r="BP422" s="118"/>
      <c r="BQ422" s="118"/>
      <c r="BR422" s="118"/>
      <c r="BS422" s="118"/>
      <c r="BT422" s="118"/>
      <c r="BU422" s="118"/>
      <c r="BV422" s="118"/>
      <c r="BW422" s="118"/>
      <c r="BX422" s="118"/>
      <c r="BY422" s="118"/>
      <c r="BZ422" s="118"/>
      <c r="CA422" s="118"/>
      <c r="CB422" s="118"/>
      <c r="CC422" s="118"/>
      <c r="CD422" s="118"/>
      <c r="CE422" s="118"/>
      <c r="CF422" s="118"/>
      <c r="CG422" s="118"/>
      <c r="CH422" s="118"/>
      <c r="CI422" s="118"/>
      <c r="CJ422" s="118"/>
      <c r="CK422" s="118"/>
      <c r="CL422" s="118"/>
      <c r="CM422" s="118"/>
      <c r="CN422" s="118"/>
      <c r="CO422" s="118"/>
      <c r="CP422" s="118"/>
      <c r="CQ422" s="118"/>
      <c r="CR422" s="118"/>
    </row>
    <row r="423" spans="68:96">
      <c r="BP423" s="118"/>
      <c r="BQ423" s="118"/>
      <c r="BR423" s="118"/>
      <c r="BS423" s="118"/>
      <c r="BT423" s="118"/>
      <c r="BU423" s="118"/>
      <c r="BV423" s="118"/>
      <c r="BW423" s="118"/>
      <c r="BX423" s="118"/>
      <c r="BY423" s="118"/>
      <c r="BZ423" s="118"/>
      <c r="CA423" s="118"/>
      <c r="CB423" s="118"/>
      <c r="CC423" s="118"/>
      <c r="CD423" s="118"/>
      <c r="CE423" s="118"/>
      <c r="CF423" s="118"/>
      <c r="CG423" s="118"/>
      <c r="CH423" s="118"/>
      <c r="CI423" s="118"/>
      <c r="CJ423" s="118"/>
      <c r="CK423" s="118"/>
      <c r="CL423" s="118"/>
      <c r="CM423" s="118"/>
      <c r="CN423" s="118"/>
      <c r="CO423" s="118"/>
      <c r="CP423" s="118"/>
      <c r="CQ423" s="118"/>
      <c r="CR423" s="118"/>
    </row>
    <row r="424" spans="68:96">
      <c r="BP424" s="118"/>
      <c r="BQ424" s="118"/>
      <c r="BR424" s="118"/>
      <c r="BS424" s="118"/>
      <c r="BT424" s="118"/>
      <c r="BU424" s="118"/>
      <c r="BV424" s="118"/>
      <c r="BW424" s="118"/>
      <c r="BX424" s="118"/>
      <c r="BY424" s="118"/>
      <c r="BZ424" s="118"/>
      <c r="CA424" s="118"/>
      <c r="CB424" s="118"/>
      <c r="CC424" s="118"/>
      <c r="CD424" s="118"/>
      <c r="CE424" s="118"/>
      <c r="CF424" s="118"/>
      <c r="CG424" s="118"/>
      <c r="CH424" s="118"/>
      <c r="CI424" s="118"/>
      <c r="CJ424" s="118"/>
      <c r="CK424" s="118"/>
      <c r="CL424" s="118"/>
      <c r="CM424" s="118"/>
      <c r="CN424" s="118"/>
      <c r="CO424" s="118"/>
      <c r="CP424" s="118"/>
      <c r="CQ424" s="118"/>
      <c r="CR424" s="118"/>
    </row>
    <row r="425" spans="68:96">
      <c r="BP425" s="118"/>
      <c r="BQ425" s="118"/>
      <c r="BR425" s="118"/>
      <c r="BS425" s="118"/>
      <c r="BT425" s="118"/>
      <c r="BU425" s="118"/>
      <c r="BV425" s="118"/>
      <c r="BW425" s="118"/>
      <c r="BX425" s="118"/>
      <c r="BY425" s="118"/>
      <c r="BZ425" s="118"/>
      <c r="CA425" s="118"/>
      <c r="CB425" s="118"/>
      <c r="CC425" s="118"/>
      <c r="CD425" s="118"/>
      <c r="CE425" s="118"/>
      <c r="CF425" s="118"/>
      <c r="CG425" s="118"/>
      <c r="CH425" s="118"/>
      <c r="CI425" s="118"/>
      <c r="CJ425" s="118"/>
      <c r="CK425" s="118"/>
      <c r="CL425" s="118"/>
      <c r="CM425" s="118"/>
      <c r="CN425" s="118"/>
      <c r="CO425" s="118"/>
      <c r="CP425" s="118"/>
      <c r="CQ425" s="118"/>
      <c r="CR425" s="118"/>
    </row>
    <row r="426" spans="68:96">
      <c r="BP426" s="118"/>
      <c r="BQ426" s="118"/>
      <c r="BR426" s="118"/>
      <c r="BS426" s="118"/>
      <c r="BT426" s="118"/>
      <c r="BU426" s="118"/>
      <c r="BV426" s="118"/>
      <c r="BW426" s="118"/>
      <c r="BX426" s="118"/>
      <c r="BY426" s="118"/>
      <c r="BZ426" s="118"/>
      <c r="CA426" s="118"/>
      <c r="CB426" s="118"/>
      <c r="CC426" s="118"/>
      <c r="CD426" s="118"/>
      <c r="CE426" s="118"/>
      <c r="CF426" s="118"/>
      <c r="CG426" s="118"/>
      <c r="CH426" s="118"/>
      <c r="CI426" s="118"/>
      <c r="CJ426" s="118"/>
      <c r="CK426" s="118"/>
      <c r="CL426" s="118"/>
      <c r="CM426" s="118"/>
      <c r="CN426" s="118"/>
      <c r="CO426" s="118"/>
      <c r="CP426" s="118"/>
      <c r="CQ426" s="118"/>
      <c r="CR426" s="118"/>
    </row>
    <row r="427" spans="68:96">
      <c r="BP427" s="118"/>
      <c r="BQ427" s="118"/>
      <c r="BR427" s="118"/>
      <c r="BS427" s="118"/>
      <c r="BT427" s="118"/>
      <c r="BU427" s="118"/>
      <c r="BV427" s="118"/>
      <c r="BW427" s="118"/>
      <c r="BX427" s="118"/>
      <c r="BY427" s="118"/>
      <c r="BZ427" s="118"/>
      <c r="CA427" s="118"/>
      <c r="CB427" s="118"/>
      <c r="CC427" s="118"/>
      <c r="CD427" s="118"/>
      <c r="CE427" s="118"/>
      <c r="CF427" s="118"/>
      <c r="CG427" s="118"/>
      <c r="CH427" s="118"/>
      <c r="CI427" s="118"/>
      <c r="CJ427" s="118"/>
      <c r="CK427" s="118"/>
      <c r="CL427" s="118"/>
      <c r="CM427" s="118"/>
      <c r="CN427" s="118"/>
      <c r="CO427" s="118"/>
      <c r="CP427" s="118"/>
      <c r="CQ427" s="118"/>
      <c r="CR427" s="118"/>
    </row>
    <row r="428" spans="68:96">
      <c r="BP428" s="118"/>
      <c r="BQ428" s="118"/>
      <c r="BR428" s="118"/>
      <c r="BS428" s="118"/>
      <c r="BT428" s="118"/>
      <c r="BU428" s="118"/>
      <c r="BV428" s="118"/>
      <c r="BW428" s="118"/>
      <c r="BX428" s="118"/>
      <c r="BY428" s="118"/>
      <c r="BZ428" s="118"/>
      <c r="CA428" s="118"/>
      <c r="CB428" s="118"/>
      <c r="CC428" s="118"/>
      <c r="CD428" s="118"/>
      <c r="CE428" s="118"/>
      <c r="CF428" s="118"/>
      <c r="CG428" s="118"/>
      <c r="CH428" s="118"/>
      <c r="CI428" s="118"/>
      <c r="CJ428" s="118"/>
      <c r="CK428" s="118"/>
      <c r="CL428" s="118"/>
      <c r="CM428" s="118"/>
      <c r="CN428" s="118"/>
      <c r="CO428" s="118"/>
      <c r="CP428" s="118"/>
      <c r="CQ428" s="118"/>
      <c r="CR428" s="118"/>
    </row>
    <row r="429" spans="68:96">
      <c r="BP429" s="118"/>
      <c r="BQ429" s="118"/>
      <c r="BR429" s="118"/>
      <c r="BS429" s="118"/>
      <c r="BT429" s="118"/>
      <c r="BU429" s="118"/>
      <c r="BV429" s="118"/>
      <c r="BW429" s="118"/>
      <c r="BX429" s="118"/>
      <c r="BY429" s="118"/>
      <c r="BZ429" s="118"/>
      <c r="CA429" s="118"/>
      <c r="CB429" s="118"/>
      <c r="CC429" s="118"/>
      <c r="CD429" s="118"/>
      <c r="CE429" s="118"/>
      <c r="CF429" s="118"/>
      <c r="CG429" s="118"/>
      <c r="CH429" s="118"/>
      <c r="CI429" s="118"/>
      <c r="CJ429" s="118"/>
      <c r="CK429" s="118"/>
      <c r="CL429" s="118"/>
      <c r="CM429" s="118"/>
      <c r="CN429" s="118"/>
      <c r="CO429" s="118"/>
      <c r="CP429" s="118"/>
      <c r="CQ429" s="118"/>
      <c r="CR429" s="118"/>
    </row>
    <row r="430" spans="68:96">
      <c r="BP430" s="118"/>
      <c r="BQ430" s="118"/>
      <c r="BR430" s="118"/>
      <c r="BS430" s="118"/>
      <c r="BT430" s="118"/>
      <c r="BU430" s="118"/>
      <c r="BV430" s="118"/>
      <c r="BW430" s="118"/>
      <c r="BX430" s="118"/>
      <c r="BY430" s="118"/>
      <c r="BZ430" s="118"/>
      <c r="CA430" s="118"/>
      <c r="CB430" s="118"/>
      <c r="CC430" s="118"/>
      <c r="CD430" s="118"/>
      <c r="CE430" s="118"/>
      <c r="CF430" s="118"/>
      <c r="CG430" s="118"/>
      <c r="CH430" s="118"/>
      <c r="CI430" s="118"/>
      <c r="CJ430" s="118"/>
      <c r="CK430" s="118"/>
      <c r="CL430" s="118"/>
      <c r="CM430" s="118"/>
      <c r="CN430" s="118"/>
      <c r="CO430" s="118"/>
      <c r="CP430" s="118"/>
      <c r="CQ430" s="118"/>
      <c r="CR430" s="118"/>
    </row>
    <row r="431" spans="68:96">
      <c r="BQ431" s="118"/>
      <c r="BR431" s="118"/>
      <c r="BS431" s="118"/>
      <c r="BT431" s="118"/>
      <c r="BU431" s="118"/>
      <c r="BV431" s="118"/>
      <c r="BW431" s="118"/>
      <c r="BX431" s="118"/>
      <c r="BY431" s="118"/>
      <c r="BZ431" s="118"/>
    </row>
  </sheetData>
  <mergeCells count="380">
    <mergeCell ref="V2:AX2"/>
    <mergeCell ref="B4:C7"/>
    <mergeCell ref="D4:H5"/>
    <mergeCell ref="I4:P5"/>
    <mergeCell ref="Q4:R7"/>
    <mergeCell ref="S4:V4"/>
    <mergeCell ref="W4:AI4"/>
    <mergeCell ref="AJ4:BE5"/>
    <mergeCell ref="BF4:BN5"/>
    <mergeCell ref="S5:V7"/>
    <mergeCell ref="W5:AI7"/>
    <mergeCell ref="D6:H7"/>
    <mergeCell ref="I6:P7"/>
    <mergeCell ref="AJ6:BC7"/>
    <mergeCell ref="BD6:BE7"/>
    <mergeCell ref="BF6:BL7"/>
    <mergeCell ref="BM6:BN7"/>
    <mergeCell ref="BA9:BD9"/>
    <mergeCell ref="B10:H10"/>
    <mergeCell ref="I10:J10"/>
    <mergeCell ref="K10:L10"/>
    <mergeCell ref="M10:N10"/>
    <mergeCell ref="O10:P10"/>
    <mergeCell ref="Q10:R10"/>
    <mergeCell ref="S10:T10"/>
    <mergeCell ref="U10:V10"/>
    <mergeCell ref="W10:X10"/>
    <mergeCell ref="AC9:AF9"/>
    <mergeCell ref="AG9:AJ9"/>
    <mergeCell ref="AK9:AN9"/>
    <mergeCell ref="AO9:AR9"/>
    <mergeCell ref="AS9:AV9"/>
    <mergeCell ref="AW9:AZ9"/>
    <mergeCell ref="B9:H9"/>
    <mergeCell ref="I9:L9"/>
    <mergeCell ref="M9:P9"/>
    <mergeCell ref="Q9:T9"/>
    <mergeCell ref="U9:X9"/>
    <mergeCell ref="Y9:AB9"/>
    <mergeCell ref="AW10:AX10"/>
    <mergeCell ref="AY10:AZ10"/>
    <mergeCell ref="BA10:BB10"/>
    <mergeCell ref="BC10:BD10"/>
    <mergeCell ref="B11:H11"/>
    <mergeCell ref="I11:L11"/>
    <mergeCell ref="M11:P11"/>
    <mergeCell ref="Q11:T11"/>
    <mergeCell ref="U11:X11"/>
    <mergeCell ref="Y11:AB11"/>
    <mergeCell ref="AK10:AL10"/>
    <mergeCell ref="AM10:AN10"/>
    <mergeCell ref="AO10:AP10"/>
    <mergeCell ref="AQ10:AR10"/>
    <mergeCell ref="AS10:AT10"/>
    <mergeCell ref="AU10:AV10"/>
    <mergeCell ref="Y10:Z10"/>
    <mergeCell ref="AA10:AB10"/>
    <mergeCell ref="AC10:AD10"/>
    <mergeCell ref="AE10:AF10"/>
    <mergeCell ref="AG10:AH10"/>
    <mergeCell ref="AI10:AJ10"/>
    <mergeCell ref="BA11:BD11"/>
    <mergeCell ref="AC11:AF11"/>
    <mergeCell ref="AG11:AJ11"/>
    <mergeCell ref="AK11:AN11"/>
    <mergeCell ref="B13:D13"/>
    <mergeCell ref="E13:G13"/>
    <mergeCell ref="H13:I13"/>
    <mergeCell ref="J13:K13"/>
    <mergeCell ref="B14:R15"/>
    <mergeCell ref="S14:T15"/>
    <mergeCell ref="U14:V15"/>
    <mergeCell ref="W14:X15"/>
    <mergeCell ref="Y14:Z15"/>
    <mergeCell ref="AO11:AR11"/>
    <mergeCell ref="AS11:AV11"/>
    <mergeCell ref="AW11:AZ11"/>
    <mergeCell ref="BG14:BH15"/>
    <mergeCell ref="BI14:BJ14"/>
    <mergeCell ref="AC15:AD15"/>
    <mergeCell ref="AS15:AT15"/>
    <mergeCell ref="BI15:BJ15"/>
    <mergeCell ref="B16:R16"/>
    <mergeCell ref="S16:T16"/>
    <mergeCell ref="U16:AF16"/>
    <mergeCell ref="AG16:AH16"/>
    <mergeCell ref="AI16:AJ16"/>
    <mergeCell ref="AQ14:AR15"/>
    <mergeCell ref="AS14:AT14"/>
    <mergeCell ref="AY14:AZ15"/>
    <mergeCell ref="BA14:BB15"/>
    <mergeCell ref="BC14:BD15"/>
    <mergeCell ref="BE14:BF15"/>
    <mergeCell ref="AA14:AB15"/>
    <mergeCell ref="AC14:AD14"/>
    <mergeCell ref="AI14:AJ15"/>
    <mergeCell ref="AK14:AL15"/>
    <mergeCell ref="AM14:AN15"/>
    <mergeCell ref="AO14:AP15"/>
    <mergeCell ref="BA17:BL17"/>
    <mergeCell ref="BM17:BN17"/>
    <mergeCell ref="B18:R18"/>
    <mergeCell ref="S18:AH19"/>
    <mergeCell ref="AI18:AX19"/>
    <mergeCell ref="AY18:BN19"/>
    <mergeCell ref="B19:H19"/>
    <mergeCell ref="I19:R19"/>
    <mergeCell ref="AK16:AV16"/>
    <mergeCell ref="AW16:AX16"/>
    <mergeCell ref="AY16:AZ16"/>
    <mergeCell ref="BA16:BL16"/>
    <mergeCell ref="BM16:BN16"/>
    <mergeCell ref="B17:R17"/>
    <mergeCell ref="U17:AF17"/>
    <mergeCell ref="AG17:AH17"/>
    <mergeCell ref="AK17:AV17"/>
    <mergeCell ref="AW17:AX17"/>
    <mergeCell ref="BM22:BN22"/>
    <mergeCell ref="AW20:AX20"/>
    <mergeCell ref="AY20:BL20"/>
    <mergeCell ref="BM20:BN20"/>
    <mergeCell ref="B21:H21"/>
    <mergeCell ref="I21:P21"/>
    <mergeCell ref="Q21:R21"/>
    <mergeCell ref="S21:AF21"/>
    <mergeCell ref="AG21:AH21"/>
    <mergeCell ref="AI21:AV21"/>
    <mergeCell ref="AW21:AX21"/>
    <mergeCell ref="B20:H20"/>
    <mergeCell ref="I20:P20"/>
    <mergeCell ref="Q20:R20"/>
    <mergeCell ref="S20:AF20"/>
    <mergeCell ref="AG20:AH20"/>
    <mergeCell ref="AI20:AV20"/>
    <mergeCell ref="AY21:BL21"/>
    <mergeCell ref="BM21:BN21"/>
    <mergeCell ref="AW23:AX23"/>
    <mergeCell ref="B22:H22"/>
    <mergeCell ref="I22:P22"/>
    <mergeCell ref="Q22:R22"/>
    <mergeCell ref="S22:AF22"/>
    <mergeCell ref="AG22:AH22"/>
    <mergeCell ref="AI22:AV22"/>
    <mergeCell ref="AW22:AX22"/>
    <mergeCell ref="AY22:BL22"/>
    <mergeCell ref="B25:H25"/>
    <mergeCell ref="I25:R25"/>
    <mergeCell ref="B26:H26"/>
    <mergeCell ref="I26:P26"/>
    <mergeCell ref="Q26:R26"/>
    <mergeCell ref="S26:Y26"/>
    <mergeCell ref="AY23:AZ23"/>
    <mergeCell ref="BA23:BL23"/>
    <mergeCell ref="BM23:BN23"/>
    <mergeCell ref="B24:R24"/>
    <mergeCell ref="S24:Y25"/>
    <mergeCell ref="Z24:AH25"/>
    <mergeCell ref="AI24:AO25"/>
    <mergeCell ref="AP24:AX25"/>
    <mergeCell ref="AY24:BE25"/>
    <mergeCell ref="BF24:BN25"/>
    <mergeCell ref="B23:H23"/>
    <mergeCell ref="I23:P23"/>
    <mergeCell ref="Q23:R23"/>
    <mergeCell ref="S23:T23"/>
    <mergeCell ref="U23:AF23"/>
    <mergeCell ref="AG23:AH23"/>
    <mergeCell ref="AI23:AJ23"/>
    <mergeCell ref="AK23:AV23"/>
    <mergeCell ref="B28:H28"/>
    <mergeCell ref="I28:P28"/>
    <mergeCell ref="Q28:R28"/>
    <mergeCell ref="S28:Y28"/>
    <mergeCell ref="Z28:AF28"/>
    <mergeCell ref="AG28:AH28"/>
    <mergeCell ref="BF26:BL26"/>
    <mergeCell ref="BM26:BN26"/>
    <mergeCell ref="B27:H27"/>
    <mergeCell ref="I27:P27"/>
    <mergeCell ref="Q27:R27"/>
    <mergeCell ref="S27:Y27"/>
    <mergeCell ref="Z27:AF27"/>
    <mergeCell ref="AG27:AH27"/>
    <mergeCell ref="AI27:AO27"/>
    <mergeCell ref="AP27:AV27"/>
    <mergeCell ref="Z26:AF26"/>
    <mergeCell ref="AG26:AH26"/>
    <mergeCell ref="AI26:AO26"/>
    <mergeCell ref="AP26:AV26"/>
    <mergeCell ref="AW26:AX26"/>
    <mergeCell ref="AY26:BE26"/>
    <mergeCell ref="AI28:AO28"/>
    <mergeCell ref="AP28:AV28"/>
    <mergeCell ref="AW28:AX28"/>
    <mergeCell ref="AY28:BE28"/>
    <mergeCell ref="BF28:BL28"/>
    <mergeCell ref="BM28:BN28"/>
    <mergeCell ref="AW27:AX27"/>
    <mergeCell ref="AY27:BE27"/>
    <mergeCell ref="BF27:BL27"/>
    <mergeCell ref="BM27:BN27"/>
    <mergeCell ref="AI29:AO29"/>
    <mergeCell ref="AP29:AV29"/>
    <mergeCell ref="AW29:AX29"/>
    <mergeCell ref="AY29:BE29"/>
    <mergeCell ref="BF29:BL29"/>
    <mergeCell ref="BM29:BN29"/>
    <mergeCell ref="B29:H29"/>
    <mergeCell ref="I29:P29"/>
    <mergeCell ref="Q29:R29"/>
    <mergeCell ref="S29:Y29"/>
    <mergeCell ref="Z29:AF29"/>
    <mergeCell ref="AG29:AH29"/>
    <mergeCell ref="S31:T31"/>
    <mergeCell ref="U31:AF31"/>
    <mergeCell ref="AI30:AO30"/>
    <mergeCell ref="AP30:AV30"/>
    <mergeCell ref="AW30:AX30"/>
    <mergeCell ref="AY30:BE30"/>
    <mergeCell ref="BF30:BL30"/>
    <mergeCell ref="BM30:BN30"/>
    <mergeCell ref="B30:H30"/>
    <mergeCell ref="I30:P30"/>
    <mergeCell ref="Q30:R30"/>
    <mergeCell ref="S30:Y30"/>
    <mergeCell ref="Z30:AF30"/>
    <mergeCell ref="AG30:AH30"/>
    <mergeCell ref="C35:E35"/>
    <mergeCell ref="F35:G35"/>
    <mergeCell ref="H35:I35"/>
    <mergeCell ref="J35:K35"/>
    <mergeCell ref="J38:L39"/>
    <mergeCell ref="M38:N39"/>
    <mergeCell ref="BM31:BN31"/>
    <mergeCell ref="B32:R32"/>
    <mergeCell ref="S32:AF32"/>
    <mergeCell ref="AG32:AH32"/>
    <mergeCell ref="AI32:AV32"/>
    <mergeCell ref="AW32:AX32"/>
    <mergeCell ref="BA32:BL32"/>
    <mergeCell ref="BM32:BN32"/>
    <mergeCell ref="AG31:AH31"/>
    <mergeCell ref="AI31:AJ31"/>
    <mergeCell ref="AK31:AV31"/>
    <mergeCell ref="AW31:AX31"/>
    <mergeCell ref="AY31:AZ31"/>
    <mergeCell ref="BA31:BL31"/>
    <mergeCell ref="B31:H31"/>
    <mergeCell ref="I31:J31"/>
    <mergeCell ref="K31:P31"/>
    <mergeCell ref="Q31:R31"/>
    <mergeCell ref="AK40:AN40"/>
    <mergeCell ref="AP40:BH40"/>
    <mergeCell ref="AK41:AN41"/>
    <mergeCell ref="AP41:BH41"/>
    <mergeCell ref="BJ41:BK41"/>
    <mergeCell ref="W43:AR47"/>
    <mergeCell ref="O38:P39"/>
    <mergeCell ref="Q38:R39"/>
    <mergeCell ref="S38:T39"/>
    <mergeCell ref="U38:V39"/>
    <mergeCell ref="W38:X39"/>
    <mergeCell ref="AA40:AJ41"/>
    <mergeCell ref="U52:V53"/>
    <mergeCell ref="W52:X53"/>
    <mergeCell ref="Y52:Z53"/>
    <mergeCell ref="AA52:AB53"/>
    <mergeCell ref="C48:J48"/>
    <mergeCell ref="P48:V48"/>
    <mergeCell ref="AA48:AG48"/>
    <mergeCell ref="AK48:AO48"/>
    <mergeCell ref="C49:H49"/>
    <mergeCell ref="Q49:U49"/>
    <mergeCell ref="AA49:AF49"/>
    <mergeCell ref="AL49:AP49"/>
    <mergeCell ref="BI52:BJ52"/>
    <mergeCell ref="AC53:AD53"/>
    <mergeCell ref="AS53:AT53"/>
    <mergeCell ref="BI53:BJ53"/>
    <mergeCell ref="B54:R54"/>
    <mergeCell ref="S54:AA54"/>
    <mergeCell ref="AB54:AF54"/>
    <mergeCell ref="AG54:AH54"/>
    <mergeCell ref="AI54:AQ54"/>
    <mergeCell ref="AR54:AV54"/>
    <mergeCell ref="AS52:AT52"/>
    <mergeCell ref="AY52:AZ53"/>
    <mergeCell ref="BA52:BB53"/>
    <mergeCell ref="BC52:BD53"/>
    <mergeCell ref="BE52:BF53"/>
    <mergeCell ref="BG52:BH53"/>
    <mergeCell ref="AC52:AD52"/>
    <mergeCell ref="AI52:AJ53"/>
    <mergeCell ref="AK52:AL53"/>
    <mergeCell ref="AM52:AN53"/>
    <mergeCell ref="AO52:AP53"/>
    <mergeCell ref="AQ52:AR53"/>
    <mergeCell ref="B52:R53"/>
    <mergeCell ref="S52:T53"/>
    <mergeCell ref="AW54:AX54"/>
    <mergeCell ref="AY54:BG54"/>
    <mergeCell ref="BH54:BL54"/>
    <mergeCell ref="BM54:BN54"/>
    <mergeCell ref="B55:R55"/>
    <mergeCell ref="S55:AB55"/>
    <mergeCell ref="AC55:AH55"/>
    <mergeCell ref="AS55:AX55"/>
    <mergeCell ref="BI55:BN55"/>
    <mergeCell ref="AI57:AR57"/>
    <mergeCell ref="AS57:AX57"/>
    <mergeCell ref="AY57:BH57"/>
    <mergeCell ref="BI57:BN57"/>
    <mergeCell ref="L56:R56"/>
    <mergeCell ref="S56:AB56"/>
    <mergeCell ref="AC56:AH56"/>
    <mergeCell ref="AI56:AR56"/>
    <mergeCell ref="AS56:AX56"/>
    <mergeCell ref="AY69:BA69"/>
    <mergeCell ref="BB69:BE69"/>
    <mergeCell ref="BG69:BJ69"/>
    <mergeCell ref="B64:R64"/>
    <mergeCell ref="AS58:AX58"/>
    <mergeCell ref="AY58:BH58"/>
    <mergeCell ref="BI58:BN58"/>
    <mergeCell ref="B60:R60"/>
    <mergeCell ref="S60:AB60"/>
    <mergeCell ref="AC60:AH60"/>
    <mergeCell ref="AI60:AR60"/>
    <mergeCell ref="AS60:AX60"/>
    <mergeCell ref="AY60:BH60"/>
    <mergeCell ref="BI60:BN60"/>
    <mergeCell ref="B56:K58"/>
    <mergeCell ref="L58:R58"/>
    <mergeCell ref="S58:AB58"/>
    <mergeCell ref="AC58:AH58"/>
    <mergeCell ref="AI58:AR58"/>
    <mergeCell ref="AY56:BH56"/>
    <mergeCell ref="BI56:BN56"/>
    <mergeCell ref="L57:R57"/>
    <mergeCell ref="S57:AB57"/>
    <mergeCell ref="AC57:AH57"/>
    <mergeCell ref="BI61:BN61"/>
    <mergeCell ref="B62:R62"/>
    <mergeCell ref="S62:AN62"/>
    <mergeCell ref="AO62:AU62"/>
    <mergeCell ref="AV62:AX62"/>
    <mergeCell ref="B63:R63"/>
    <mergeCell ref="S63:AH63"/>
    <mergeCell ref="AI63:AX63"/>
    <mergeCell ref="AY63:BN63"/>
    <mergeCell ref="B61:R61"/>
    <mergeCell ref="S61:AB61"/>
    <mergeCell ref="AC61:AH61"/>
    <mergeCell ref="AI61:AR61"/>
    <mergeCell ref="AS61:AX61"/>
    <mergeCell ref="AY61:BH61"/>
    <mergeCell ref="S64:AH64"/>
    <mergeCell ref="AI64:AX64"/>
    <mergeCell ref="AY64:BN64"/>
    <mergeCell ref="B67:E70"/>
    <mergeCell ref="F67:O67"/>
    <mergeCell ref="P67:V67"/>
    <mergeCell ref="W67:AG67"/>
    <mergeCell ref="AH67:AN67"/>
    <mergeCell ref="AP67:AU67"/>
    <mergeCell ref="BK69:BN69"/>
    <mergeCell ref="F68:O68"/>
    <mergeCell ref="P68:V68"/>
    <mergeCell ref="W68:AG68"/>
    <mergeCell ref="AH68:AN68"/>
    <mergeCell ref="F69:O69"/>
    <mergeCell ref="P69:V69"/>
    <mergeCell ref="W69:AG69"/>
    <mergeCell ref="AH69:AN69"/>
    <mergeCell ref="F70:O70"/>
    <mergeCell ref="P70:V70"/>
    <mergeCell ref="W70:AG70"/>
    <mergeCell ref="AH70:AN70"/>
    <mergeCell ref="AP69:AV69"/>
    <mergeCell ref="AW69:AX69"/>
  </mergeCells>
  <phoneticPr fontId="3"/>
  <conditionalFormatting sqref="AP40:AP41 AB54 AR54 E13:G13 J13:K13 U16:AF17 S20 S21:AF22 S26:S30 Z26 AY20:BL22 M38:N39 U38:V39 Q38:R39 AC14:AC15 I26:I30 I20:I22 Q26:Q31 Q20:Q23 P67:V69 AH67:AN69 F69:O69 AI20:AV22 AY26:AY30 BF26:BF30 AI26:AI30 AP26:AP30 AS14:AS15 BI14:BI15 AC52:AC53 AS52:AS53 BI52:BI53 B29:H30 Z28:Z30 AK16:AV17 BA16:BL17">
    <cfRule type="expression" dxfId="7" priority="8">
      <formula>ISBLANK(B13)</formula>
    </cfRule>
  </conditionalFormatting>
  <conditionalFormatting sqref="Z27">
    <cfRule type="expression" dxfId="6" priority="7">
      <formula>ISBLANK(Z27)</formula>
    </cfRule>
  </conditionalFormatting>
  <conditionalFormatting sqref="I4:P5">
    <cfRule type="expression" dxfId="5" priority="6">
      <formula>ISBLANK(I4)</formula>
    </cfRule>
  </conditionalFormatting>
  <conditionalFormatting sqref="I6:P7 W4:AI7">
    <cfRule type="expression" dxfId="4" priority="5">
      <formula>ISBLANK(I4)</formula>
    </cfRule>
  </conditionalFormatting>
  <conditionalFormatting sqref="I10:I11 K10 M10 O10 Q10 S10 U10 W10 Y10 AA10 AC10 AE10 AG10 AI10 AK10 AM10 AO10 AQ10 AS10 AU10 AW10 AY10 BA10 BC10">
    <cfRule type="expression" dxfId="3" priority="4">
      <formula>ISBLANK(I10)</formula>
    </cfRule>
  </conditionalFormatting>
  <conditionalFormatting sqref="M11 Q11 U11 Y11 AC11 AG11 AK11 AO11 AS11 AW11 BA11">
    <cfRule type="expression" dxfId="0" priority="1">
      <formula>ISBLANK(M11)</formula>
    </cfRule>
  </conditionalFormatting>
  <dataValidations count="2">
    <dataValidation imeMode="fullKatakana" allowBlank="1" showInputMessage="1" showErrorMessage="1" sqref="W4:AI4"/>
    <dataValidation imeMode="on" allowBlank="1" showInputMessage="1" showErrorMessage="1" sqref="AP40:BH41 W5:AI7"/>
  </dataValidations>
  <pageMargins left="0.19685039370078741" right="0.19685039370078741" top="0.39370078740157483" bottom="0.39370078740157483" header="0.39370078740157483" footer="0.3937007874015748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報酬支給額証明書(傷病手当金請求書用)</vt:lpstr>
      <vt:lpstr>'報酬支給額証明書(傷病手当金請求書用)'!Print_Area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dcterms:created xsi:type="dcterms:W3CDTF">2023-07-07T03:05:23Z</dcterms:created>
  <dcterms:modified xsi:type="dcterms:W3CDTF">2024-04-11T00:24:11Z</dcterms:modified>
</cp:coreProperties>
</file>